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https://d.docs.live.net/6f7652212d973941/Leichtathletik/Kila Beauftragter/Kreis KiLA/KiLA Bühlertal/Kila Cup in Bühlertal 2026_03_01/Ausschreibung Meldeblätter/"/>
    </mc:Choice>
  </mc:AlternateContent>
  <xr:revisionPtr revIDLastSave="115" documentId="13_ncr:1_{7E0C21CD-FA85-FC43-A2C7-72E2D4F51648}" xr6:coauthVersionLast="47" xr6:coauthVersionMax="47" xr10:uidLastSave="{BA95DB27-3619-654B-8FAB-E4CAAFC08DEB}"/>
  <bookViews>
    <workbookView xWindow="0" yWindow="780" windowWidth="34200" windowHeight="19660" firstSheet="9" activeTab="12" xr2:uid="{00000000-000D-0000-FFFF-FFFF00000000}"/>
  </bookViews>
  <sheets>
    <sheet name="Teammeldung U8" sheetId="1" r:id="rId1"/>
    <sheet name="WKB Mehrfachsprung U8" sheetId="2" r:id="rId2"/>
    <sheet name="WKB Hoch-Weit U8" sheetId="3" r:id="rId3"/>
    <sheet name="WKB 20m Sprint U8" sheetId="4" r:id="rId4"/>
    <sheet name="WKB Stoßen U8" sheetId="5" r:id="rId5"/>
    <sheet name="WKB Hindernis-Staffel U8" sheetId="6" r:id="rId6"/>
    <sheet name="Teammeldung U10" sheetId="7" r:id="rId7"/>
    <sheet name="WKB Fünfersprunglauf U10" sheetId="8" r:id="rId8"/>
    <sheet name="WKB Hoch-Weit U10" sheetId="9" r:id="rId9"/>
    <sheet name="WKB 20m Sprint U10" sheetId="10" r:id="rId10"/>
    <sheet name="WKB Stoßen U10" sheetId="11" r:id="rId11"/>
    <sheet name="WKB Hindernis-Staffel U10" sheetId="12" r:id="rId12"/>
    <sheet name="Teammeldung U12" sheetId="13" r:id="rId13"/>
    <sheet name="WKB Fünfersprunglauf U12" sheetId="14" r:id="rId14"/>
    <sheet name="WKB Hoch-Weit U12" sheetId="15" r:id="rId15"/>
    <sheet name="WKB 20m Sprint U12" sheetId="16" r:id="rId16"/>
    <sheet name="WKB Stoßen U12" sheetId="17" r:id="rId17"/>
    <sheet name="WKB Hindernis-Staffel U12" sheetId="18" r:id="rId18"/>
  </sheets>
  <definedNames>
    <definedName name="_xlnm.Print_Area" localSheetId="6">'Teammeldung U10'!$A$1:$E$17</definedName>
    <definedName name="_xlnm.Print_Area" localSheetId="12">'Teammeldung U12'!$A$1:$E$17</definedName>
    <definedName name="_xlnm.Print_Area" localSheetId="0">'Teammeldung U8'!$A$1:$E$17</definedName>
    <definedName name="_xlnm.Print_Area" localSheetId="9">'WKB 20m Sprint U10'!$A$1:$I$18</definedName>
    <definedName name="_xlnm.Print_Area" localSheetId="15">'WKB 20m Sprint U12'!$A$1:$I$18</definedName>
    <definedName name="_xlnm.Print_Area" localSheetId="3">'WKB 20m Sprint U8'!$A$1:$I$18</definedName>
    <definedName name="_xlnm.Print_Area" localSheetId="7">'WKB Fünfersprunglauf U10'!$A$1:$I$18</definedName>
    <definedName name="_xlnm.Print_Area" localSheetId="13">'WKB Fünfersprunglauf U12'!$A$1:$I$18</definedName>
    <definedName name="_xlnm.Print_Area" localSheetId="11">'WKB Hindernis-Staffel U10'!$A$1:$H$18</definedName>
    <definedName name="_xlnm.Print_Area" localSheetId="17">'WKB Hindernis-Staffel U12'!$A$1:$H$18</definedName>
    <definedName name="_xlnm.Print_Area" localSheetId="5">'WKB Hindernis-Staffel U8'!$A$1:$H$18</definedName>
    <definedName name="_xlnm.Print_Area" localSheetId="8">'WKB Hoch-Weit U10'!$A$1:$R$19</definedName>
    <definedName name="_xlnm.Print_Area" localSheetId="14">'WKB Hoch-Weit U12'!$A$1:$T$19</definedName>
    <definedName name="_xlnm.Print_Area" localSheetId="2">'WKB Hoch-Weit U8'!$A$1:$R$19</definedName>
    <definedName name="_xlnm.Print_Area" localSheetId="1">'WKB Mehrfachsprung U8'!$A$1:$H$18</definedName>
    <definedName name="_xlnm.Print_Area" localSheetId="10">'WKB Stoßen U10'!$A$1:$K$18</definedName>
    <definedName name="_xlnm.Print_Area" localSheetId="16">'WKB Stoßen U12'!$A$1:$K$18</definedName>
    <definedName name="_xlnm.Print_Area" localSheetId="4">'WKB Stoßen U8'!$A$1:$K$18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8" l="1"/>
  <c r="D17" i="18"/>
  <c r="C17" i="18"/>
  <c r="B17" i="18"/>
  <c r="E16" i="18"/>
  <c r="D16" i="18"/>
  <c r="C16" i="18"/>
  <c r="B16" i="18"/>
  <c r="E15" i="18"/>
  <c r="D15" i="18"/>
  <c r="C15" i="18"/>
  <c r="B15" i="18"/>
  <c r="E14" i="18"/>
  <c r="D14" i="18"/>
  <c r="C14" i="18"/>
  <c r="B14" i="18"/>
  <c r="E13" i="18"/>
  <c r="D13" i="18"/>
  <c r="C13" i="18"/>
  <c r="B13" i="18"/>
  <c r="E12" i="18"/>
  <c r="D12" i="18"/>
  <c r="C12" i="18"/>
  <c r="B12" i="18"/>
  <c r="E11" i="18"/>
  <c r="D11" i="18"/>
  <c r="C11" i="18"/>
  <c r="B11" i="18"/>
  <c r="E10" i="18"/>
  <c r="D10" i="18"/>
  <c r="C10" i="18"/>
  <c r="B10" i="18"/>
  <c r="E9" i="18"/>
  <c r="D9" i="18"/>
  <c r="C9" i="18"/>
  <c r="B9" i="18"/>
  <c r="E8" i="18"/>
  <c r="D8" i="18"/>
  <c r="C8" i="18"/>
  <c r="B8" i="18"/>
  <c r="E7" i="18"/>
  <c r="D7" i="18"/>
  <c r="C7" i="18"/>
  <c r="B7" i="18"/>
  <c r="B4" i="18"/>
  <c r="E17" i="17"/>
  <c r="D17" i="17"/>
  <c r="C17" i="17"/>
  <c r="B17" i="17"/>
  <c r="E16" i="17"/>
  <c r="D16" i="17"/>
  <c r="C16" i="17"/>
  <c r="B16" i="17"/>
  <c r="E15" i="17"/>
  <c r="D15" i="17"/>
  <c r="C15" i="17"/>
  <c r="B15" i="17"/>
  <c r="E14" i="17"/>
  <c r="D14" i="17"/>
  <c r="C14" i="17"/>
  <c r="B14" i="17"/>
  <c r="E13" i="17"/>
  <c r="D13" i="17"/>
  <c r="C13" i="17"/>
  <c r="B13" i="17"/>
  <c r="E12" i="17"/>
  <c r="D12" i="17"/>
  <c r="C12" i="17"/>
  <c r="B12" i="17"/>
  <c r="E11" i="17"/>
  <c r="D11" i="17"/>
  <c r="C11" i="17"/>
  <c r="B11" i="17"/>
  <c r="E10" i="17"/>
  <c r="D10" i="17"/>
  <c r="C10" i="17"/>
  <c r="B10" i="17"/>
  <c r="E9" i="17"/>
  <c r="D9" i="17"/>
  <c r="C9" i="17"/>
  <c r="B9" i="17"/>
  <c r="E8" i="17"/>
  <c r="D8" i="17"/>
  <c r="C8" i="17"/>
  <c r="B8" i="17"/>
  <c r="E7" i="17"/>
  <c r="D7" i="17"/>
  <c r="C7" i="17"/>
  <c r="B7" i="17"/>
  <c r="B4" i="17"/>
  <c r="E17" i="16"/>
  <c r="D17" i="16"/>
  <c r="C17" i="16"/>
  <c r="B17" i="16"/>
  <c r="E16" i="16"/>
  <c r="D16" i="16"/>
  <c r="C16" i="16"/>
  <c r="B16" i="16"/>
  <c r="E15" i="16"/>
  <c r="D15" i="16"/>
  <c r="C15" i="16"/>
  <c r="B15" i="16"/>
  <c r="E14" i="16"/>
  <c r="D14" i="16"/>
  <c r="C14" i="16"/>
  <c r="B14" i="16"/>
  <c r="E13" i="16"/>
  <c r="D13" i="16"/>
  <c r="C13" i="16"/>
  <c r="B13" i="16"/>
  <c r="E12" i="16"/>
  <c r="D12" i="16"/>
  <c r="C12" i="16"/>
  <c r="B12" i="16"/>
  <c r="E11" i="16"/>
  <c r="D11" i="16"/>
  <c r="C11" i="16"/>
  <c r="B11" i="16"/>
  <c r="E10" i="16"/>
  <c r="D10" i="16"/>
  <c r="C10" i="16"/>
  <c r="B10" i="16"/>
  <c r="E9" i="16"/>
  <c r="D9" i="16"/>
  <c r="C9" i="16"/>
  <c r="B9" i="16"/>
  <c r="E8" i="16"/>
  <c r="D8" i="16"/>
  <c r="C8" i="16"/>
  <c r="B8" i="16"/>
  <c r="E7" i="16"/>
  <c r="D7" i="16"/>
  <c r="C7" i="16"/>
  <c r="B7" i="16"/>
  <c r="B4" i="16"/>
  <c r="E18" i="15"/>
  <c r="D18" i="15"/>
  <c r="C18" i="15"/>
  <c r="B18" i="15"/>
  <c r="E17" i="15"/>
  <c r="D17" i="15"/>
  <c r="C17" i="15"/>
  <c r="B17" i="15"/>
  <c r="E16" i="15"/>
  <c r="D16" i="15"/>
  <c r="C16" i="15"/>
  <c r="B16" i="15"/>
  <c r="E15" i="15"/>
  <c r="D15" i="15"/>
  <c r="C15" i="15"/>
  <c r="B15" i="15"/>
  <c r="E14" i="15"/>
  <c r="D14" i="15"/>
  <c r="C14" i="15"/>
  <c r="B14" i="15"/>
  <c r="E13" i="15"/>
  <c r="D13" i="15"/>
  <c r="C13" i="15"/>
  <c r="B13" i="15"/>
  <c r="E12" i="15"/>
  <c r="D12" i="15"/>
  <c r="C12" i="15"/>
  <c r="B12" i="15"/>
  <c r="E11" i="15"/>
  <c r="D11" i="15"/>
  <c r="C11" i="15"/>
  <c r="B11" i="15"/>
  <c r="E10" i="15"/>
  <c r="D10" i="15"/>
  <c r="C10" i="15"/>
  <c r="B10" i="15"/>
  <c r="E9" i="15"/>
  <c r="D9" i="15"/>
  <c r="C9" i="15"/>
  <c r="B9" i="15"/>
  <c r="E8" i="15"/>
  <c r="D8" i="15"/>
  <c r="C8" i="15"/>
  <c r="B8" i="15"/>
  <c r="B4" i="15"/>
  <c r="E17" i="14"/>
  <c r="D17" i="14"/>
  <c r="C17" i="14"/>
  <c r="B17" i="14"/>
  <c r="E16" i="14"/>
  <c r="D16" i="14"/>
  <c r="C16" i="14"/>
  <c r="B16" i="14"/>
  <c r="E15" i="14"/>
  <c r="D15" i="14"/>
  <c r="C15" i="14"/>
  <c r="B15" i="14"/>
  <c r="E14" i="14"/>
  <c r="D14" i="14"/>
  <c r="C14" i="14"/>
  <c r="B14" i="14"/>
  <c r="E13" i="14"/>
  <c r="D13" i="14"/>
  <c r="C13" i="14"/>
  <c r="B13" i="14"/>
  <c r="E12" i="14"/>
  <c r="D12" i="14"/>
  <c r="C12" i="14"/>
  <c r="B12" i="14"/>
  <c r="E11" i="14"/>
  <c r="D11" i="14"/>
  <c r="C11" i="14"/>
  <c r="B11" i="14"/>
  <c r="E10" i="14"/>
  <c r="D10" i="14"/>
  <c r="C10" i="14"/>
  <c r="B10" i="14"/>
  <c r="E9" i="14"/>
  <c r="D9" i="14"/>
  <c r="C9" i="14"/>
  <c r="B9" i="14"/>
  <c r="E8" i="14"/>
  <c r="D8" i="14"/>
  <c r="C8" i="14"/>
  <c r="B8" i="14"/>
  <c r="E7" i="14"/>
  <c r="D7" i="14"/>
  <c r="C7" i="14"/>
  <c r="B7" i="14"/>
  <c r="B4" i="14"/>
  <c r="E17" i="12" l="1"/>
  <c r="D17" i="12"/>
  <c r="C17" i="12"/>
  <c r="B17" i="12"/>
  <c r="E16" i="12"/>
  <c r="D16" i="12"/>
  <c r="C16" i="12"/>
  <c r="B16" i="12"/>
  <c r="E15" i="12"/>
  <c r="D15" i="12"/>
  <c r="C15" i="12"/>
  <c r="B15" i="12"/>
  <c r="E14" i="12"/>
  <c r="D14" i="12"/>
  <c r="C14" i="12"/>
  <c r="B14" i="12"/>
  <c r="E13" i="12"/>
  <c r="D13" i="12"/>
  <c r="C13" i="12"/>
  <c r="B13" i="12"/>
  <c r="E12" i="12"/>
  <c r="D12" i="12"/>
  <c r="C12" i="12"/>
  <c r="B12" i="12"/>
  <c r="E11" i="12"/>
  <c r="D11" i="12"/>
  <c r="C11" i="12"/>
  <c r="B11" i="12"/>
  <c r="E10" i="12"/>
  <c r="D10" i="12"/>
  <c r="C10" i="12"/>
  <c r="B10" i="12"/>
  <c r="E9" i="12"/>
  <c r="D9" i="12"/>
  <c r="C9" i="12"/>
  <c r="B9" i="12"/>
  <c r="E8" i="12"/>
  <c r="D8" i="12"/>
  <c r="C8" i="12"/>
  <c r="B8" i="12"/>
  <c r="E7" i="12"/>
  <c r="D7" i="12"/>
  <c r="C7" i="12"/>
  <c r="B7" i="12"/>
  <c r="B4" i="12"/>
  <c r="E17" i="11"/>
  <c r="D17" i="11"/>
  <c r="C17" i="11"/>
  <c r="B17" i="11"/>
  <c r="E16" i="11"/>
  <c r="D16" i="11"/>
  <c r="C16" i="11"/>
  <c r="B16" i="11"/>
  <c r="E15" i="11"/>
  <c r="D15" i="11"/>
  <c r="C15" i="11"/>
  <c r="B15" i="11"/>
  <c r="E14" i="11"/>
  <c r="D14" i="11"/>
  <c r="C14" i="11"/>
  <c r="B14" i="11"/>
  <c r="E13" i="11"/>
  <c r="D13" i="11"/>
  <c r="C13" i="11"/>
  <c r="B13" i="11"/>
  <c r="E12" i="11"/>
  <c r="D12" i="11"/>
  <c r="C12" i="11"/>
  <c r="B12" i="11"/>
  <c r="E11" i="11"/>
  <c r="D11" i="11"/>
  <c r="C11" i="11"/>
  <c r="B11" i="11"/>
  <c r="E10" i="11"/>
  <c r="D10" i="11"/>
  <c r="C10" i="11"/>
  <c r="B10" i="11"/>
  <c r="E9" i="11"/>
  <c r="D9" i="11"/>
  <c r="C9" i="11"/>
  <c r="B9" i="11"/>
  <c r="E8" i="11"/>
  <c r="D8" i="11"/>
  <c r="C8" i="11"/>
  <c r="B8" i="11"/>
  <c r="E7" i="11"/>
  <c r="D7" i="11"/>
  <c r="C7" i="11"/>
  <c r="B7" i="11"/>
  <c r="B4" i="11"/>
  <c r="E17" i="10"/>
  <c r="D17" i="10"/>
  <c r="C17" i="10"/>
  <c r="B17" i="10"/>
  <c r="E16" i="10"/>
  <c r="D16" i="10"/>
  <c r="C16" i="10"/>
  <c r="B16" i="10"/>
  <c r="E15" i="10"/>
  <c r="D15" i="10"/>
  <c r="C15" i="10"/>
  <c r="B15" i="10"/>
  <c r="E14" i="10"/>
  <c r="D14" i="10"/>
  <c r="C14" i="10"/>
  <c r="B14" i="10"/>
  <c r="E13" i="10"/>
  <c r="D13" i="10"/>
  <c r="C13" i="10"/>
  <c r="B13" i="10"/>
  <c r="E12" i="10"/>
  <c r="D12" i="10"/>
  <c r="C12" i="10"/>
  <c r="B12" i="10"/>
  <c r="E11" i="10"/>
  <c r="D11" i="10"/>
  <c r="C11" i="10"/>
  <c r="B11" i="10"/>
  <c r="E10" i="10"/>
  <c r="D10" i="10"/>
  <c r="C10" i="10"/>
  <c r="B10" i="10"/>
  <c r="E9" i="10"/>
  <c r="D9" i="10"/>
  <c r="C9" i="10"/>
  <c r="B9" i="10"/>
  <c r="E8" i="10"/>
  <c r="D8" i="10"/>
  <c r="C8" i="10"/>
  <c r="B8" i="10"/>
  <c r="E7" i="10"/>
  <c r="D7" i="10"/>
  <c r="C7" i="10"/>
  <c r="B7" i="10"/>
  <c r="B4" i="10"/>
  <c r="E18" i="9"/>
  <c r="D18" i="9"/>
  <c r="C18" i="9"/>
  <c r="B18" i="9"/>
  <c r="E17" i="9"/>
  <c r="D17" i="9"/>
  <c r="C17" i="9"/>
  <c r="B17" i="9"/>
  <c r="E16" i="9"/>
  <c r="D16" i="9"/>
  <c r="C16" i="9"/>
  <c r="B16" i="9"/>
  <c r="E15" i="9"/>
  <c r="D15" i="9"/>
  <c r="C15" i="9"/>
  <c r="B15" i="9"/>
  <c r="E14" i="9"/>
  <c r="D14" i="9"/>
  <c r="C14" i="9"/>
  <c r="B14" i="9"/>
  <c r="E13" i="9"/>
  <c r="D13" i="9"/>
  <c r="C13" i="9"/>
  <c r="B13" i="9"/>
  <c r="E12" i="9"/>
  <c r="D12" i="9"/>
  <c r="C12" i="9"/>
  <c r="B12" i="9"/>
  <c r="E11" i="9"/>
  <c r="D11" i="9"/>
  <c r="C11" i="9"/>
  <c r="B11" i="9"/>
  <c r="E10" i="9"/>
  <c r="D10" i="9"/>
  <c r="C10" i="9"/>
  <c r="B10" i="9"/>
  <c r="E9" i="9"/>
  <c r="D9" i="9"/>
  <c r="C9" i="9"/>
  <c r="B9" i="9"/>
  <c r="E8" i="9"/>
  <c r="D8" i="9"/>
  <c r="C8" i="9"/>
  <c r="B8" i="9"/>
  <c r="B4" i="9"/>
  <c r="E17" i="8"/>
  <c r="D17" i="8"/>
  <c r="C17" i="8"/>
  <c r="B17" i="8"/>
  <c r="E16" i="8"/>
  <c r="D16" i="8"/>
  <c r="C16" i="8"/>
  <c r="B16" i="8"/>
  <c r="E15" i="8"/>
  <c r="D15" i="8"/>
  <c r="C15" i="8"/>
  <c r="B15" i="8"/>
  <c r="E14" i="8"/>
  <c r="D14" i="8"/>
  <c r="C14" i="8"/>
  <c r="B14" i="8"/>
  <c r="E13" i="8"/>
  <c r="D13" i="8"/>
  <c r="C13" i="8"/>
  <c r="B13" i="8"/>
  <c r="E12" i="8"/>
  <c r="D12" i="8"/>
  <c r="C12" i="8"/>
  <c r="B12" i="8"/>
  <c r="E11" i="8"/>
  <c r="D11" i="8"/>
  <c r="C11" i="8"/>
  <c r="B11" i="8"/>
  <c r="E10" i="8"/>
  <c r="D10" i="8"/>
  <c r="C10" i="8"/>
  <c r="B10" i="8"/>
  <c r="E9" i="8"/>
  <c r="D9" i="8"/>
  <c r="C9" i="8"/>
  <c r="B9" i="8"/>
  <c r="E8" i="8"/>
  <c r="D8" i="8"/>
  <c r="C8" i="8"/>
  <c r="B8" i="8"/>
  <c r="E7" i="8"/>
  <c r="D7" i="8"/>
  <c r="C7" i="8"/>
  <c r="B7" i="8"/>
  <c r="B4" i="8"/>
  <c r="E8" i="4"/>
  <c r="E9" i="4"/>
  <c r="E10" i="4"/>
  <c r="E11" i="4"/>
  <c r="E12" i="4"/>
  <c r="E13" i="4"/>
  <c r="E14" i="4"/>
  <c r="E15" i="4"/>
  <c r="E16" i="4"/>
  <c r="E17" i="4"/>
  <c r="E7" i="4"/>
  <c r="E8" i="6"/>
  <c r="E9" i="6"/>
  <c r="E10" i="6"/>
  <c r="E11" i="6"/>
  <c r="E12" i="6"/>
  <c r="E13" i="6"/>
  <c r="E14" i="6"/>
  <c r="E15" i="6"/>
  <c r="E16" i="6"/>
  <c r="E17" i="6"/>
  <c r="E7" i="6"/>
  <c r="B8" i="6"/>
  <c r="C8" i="6"/>
  <c r="B9" i="6"/>
  <c r="C9" i="6"/>
  <c r="B10" i="6"/>
  <c r="C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C7" i="6"/>
  <c r="B7" i="6"/>
  <c r="E8" i="5"/>
  <c r="E9" i="5"/>
  <c r="E10" i="5"/>
  <c r="E11" i="5"/>
  <c r="E12" i="5"/>
  <c r="E13" i="5"/>
  <c r="E14" i="5"/>
  <c r="E15" i="5"/>
  <c r="E16" i="5"/>
  <c r="E17" i="5"/>
  <c r="E7" i="5"/>
  <c r="B8" i="5"/>
  <c r="C8" i="5"/>
  <c r="B9" i="5"/>
  <c r="C9" i="5"/>
  <c r="B10" i="5"/>
  <c r="C10" i="5"/>
  <c r="B11" i="5"/>
  <c r="C11" i="5"/>
  <c r="B12" i="5"/>
  <c r="C12" i="5"/>
  <c r="B13" i="5"/>
  <c r="C13" i="5"/>
  <c r="B14" i="5"/>
  <c r="C14" i="5"/>
  <c r="B15" i="5"/>
  <c r="C15" i="5"/>
  <c r="B16" i="5"/>
  <c r="C16" i="5"/>
  <c r="B17" i="5"/>
  <c r="C17" i="5"/>
  <c r="C7" i="5"/>
  <c r="B7" i="5"/>
  <c r="C8" i="4"/>
  <c r="C9" i="4"/>
  <c r="C10" i="4"/>
  <c r="C11" i="4"/>
  <c r="C12" i="4"/>
  <c r="C13" i="4"/>
  <c r="C14" i="4"/>
  <c r="C15" i="4"/>
  <c r="C16" i="4"/>
  <c r="C17" i="4"/>
  <c r="C7" i="4"/>
  <c r="B8" i="4"/>
  <c r="B9" i="4"/>
  <c r="B10" i="4"/>
  <c r="B11" i="4"/>
  <c r="B12" i="4"/>
  <c r="B13" i="4"/>
  <c r="B14" i="4"/>
  <c r="B15" i="4"/>
  <c r="B16" i="4"/>
  <c r="B17" i="4"/>
  <c r="B7" i="4"/>
  <c r="E18" i="3" l="1"/>
  <c r="E9" i="3"/>
  <c r="E10" i="3"/>
  <c r="E11" i="3"/>
  <c r="E12" i="3"/>
  <c r="E13" i="3"/>
  <c r="E14" i="3"/>
  <c r="E15" i="3"/>
  <c r="E16" i="3"/>
  <c r="E17" i="3"/>
  <c r="E8" i="3"/>
  <c r="C9" i="3"/>
  <c r="C10" i="3"/>
  <c r="C11" i="3"/>
  <c r="C12" i="3"/>
  <c r="C13" i="3"/>
  <c r="C14" i="3"/>
  <c r="C15" i="3"/>
  <c r="C16" i="3"/>
  <c r="C17" i="3"/>
  <c r="C18" i="3"/>
  <c r="C8" i="3"/>
  <c r="B9" i="3"/>
  <c r="B10" i="3"/>
  <c r="B11" i="3"/>
  <c r="B12" i="3"/>
  <c r="B13" i="3"/>
  <c r="B14" i="3"/>
  <c r="B15" i="3"/>
  <c r="B16" i="3"/>
  <c r="B17" i="3"/>
  <c r="B18" i="3"/>
  <c r="B8" i="3"/>
  <c r="E8" i="2"/>
  <c r="E9" i="2"/>
  <c r="E10" i="2"/>
  <c r="E11" i="2"/>
  <c r="E12" i="2"/>
  <c r="E13" i="2"/>
  <c r="E14" i="2"/>
  <c r="E15" i="2"/>
  <c r="E16" i="2"/>
  <c r="E17" i="2"/>
  <c r="E7" i="2"/>
  <c r="C8" i="2"/>
  <c r="C9" i="2"/>
  <c r="C10" i="2"/>
  <c r="C11" i="2"/>
  <c r="C12" i="2"/>
  <c r="C13" i="2"/>
  <c r="C14" i="2"/>
  <c r="C15" i="2"/>
  <c r="C16" i="2"/>
  <c r="C17" i="2"/>
  <c r="C7" i="2"/>
  <c r="B8" i="2"/>
  <c r="B9" i="2"/>
  <c r="B10" i="2"/>
  <c r="B11" i="2"/>
  <c r="B12" i="2"/>
  <c r="B13" i="2"/>
  <c r="B14" i="2"/>
  <c r="B15" i="2"/>
  <c r="B16" i="2"/>
  <c r="B17" i="2"/>
  <c r="B7" i="2"/>
  <c r="D8" i="6" l="1"/>
  <c r="D9" i="6"/>
  <c r="D10" i="6"/>
  <c r="D11" i="6"/>
  <c r="D12" i="6"/>
  <c r="D13" i="6"/>
  <c r="D14" i="6"/>
  <c r="D15" i="6"/>
  <c r="D16" i="6"/>
  <c r="D17" i="6"/>
  <c r="D7" i="6"/>
  <c r="D8" i="5"/>
  <c r="D9" i="5"/>
  <c r="D10" i="5"/>
  <c r="D11" i="5"/>
  <c r="D12" i="5"/>
  <c r="D13" i="5"/>
  <c r="D14" i="5"/>
  <c r="D15" i="5"/>
  <c r="D16" i="5"/>
  <c r="D17" i="5"/>
  <c r="D7" i="5"/>
  <c r="D8" i="4"/>
  <c r="D9" i="4"/>
  <c r="D10" i="4"/>
  <c r="D11" i="4"/>
  <c r="D12" i="4"/>
  <c r="D13" i="4"/>
  <c r="D14" i="4"/>
  <c r="D15" i="4"/>
  <c r="D16" i="4"/>
  <c r="D17" i="4"/>
  <c r="D7" i="4"/>
  <c r="D8" i="3"/>
  <c r="D10" i="3"/>
  <c r="D11" i="3"/>
  <c r="D12" i="3"/>
  <c r="D13" i="3"/>
  <c r="D14" i="3"/>
  <c r="D15" i="3"/>
  <c r="D16" i="3"/>
  <c r="D17" i="3"/>
  <c r="D18" i="3"/>
  <c r="D9" i="3"/>
  <c r="D7" i="2"/>
  <c r="D9" i="2"/>
  <c r="D10" i="2"/>
  <c r="D11" i="2"/>
  <c r="D12" i="2"/>
  <c r="D13" i="2"/>
  <c r="D14" i="2"/>
  <c r="D15" i="2"/>
  <c r="D16" i="2"/>
  <c r="D17" i="2"/>
  <c r="D8" i="2"/>
  <c r="B4" i="6" l="1"/>
  <c r="B4" i="5"/>
  <c r="B4" i="4"/>
  <c r="B4" i="3"/>
  <c r="B4" i="2"/>
</calcChain>
</file>

<file path=xl/sharedStrings.xml><?xml version="1.0" encoding="utf-8"?>
<sst xmlns="http://schemas.openxmlformats.org/spreadsheetml/2006/main" count="270" uniqueCount="71">
  <si>
    <t>U8</t>
  </si>
  <si>
    <t>Verein:</t>
  </si>
  <si>
    <t>Name</t>
  </si>
  <si>
    <t>Vorname</t>
  </si>
  <si>
    <t>Jahrgang</t>
  </si>
  <si>
    <t>Geschlecht</t>
  </si>
  <si>
    <t>Bitte hier die teilnehmenden Mädchen und Jungen eintragen.
Die Übertragung auf die einzelnen Wettkampfblätter erfolgt automatisch.</t>
  </si>
  <si>
    <t>Wettkampfblatt Mehrfachsprung</t>
  </si>
  <si>
    <t>Nr.</t>
  </si>
  <si>
    <t>Jg.</t>
  </si>
  <si>
    <t>G</t>
  </si>
  <si>
    <t>Durchgang 1</t>
  </si>
  <si>
    <t>Durchgang 2</t>
  </si>
  <si>
    <t>bestes
Ergebnis</t>
  </si>
  <si>
    <t>Wettkampfblatt Hoch-Weit</t>
  </si>
  <si>
    <t>Summe der</t>
  </si>
  <si>
    <t xml:space="preserve">Ergebnisse der </t>
  </si>
  <si>
    <t>besten sechs</t>
  </si>
  <si>
    <t xml:space="preserve"> Nr.</t>
  </si>
  <si>
    <t>Versuche</t>
  </si>
  <si>
    <t>Teilnehmer</t>
  </si>
  <si>
    <t xml:space="preserve"> Mannschaftsergebnis (Summe) :</t>
  </si>
  <si>
    <t>Wettkampfblatt Sprint  -  20m fliegend</t>
  </si>
  <si>
    <t>Mannschaftsergebnis (Summe):</t>
  </si>
  <si>
    <t>1. Vers.</t>
  </si>
  <si>
    <t>2. Vers.</t>
  </si>
  <si>
    <t>3. Vers.</t>
  </si>
  <si>
    <t>Wettkampfblatt 30m-Hindernis-Sprintstaffel</t>
  </si>
  <si>
    <t>Mannschaftsergebnis (Zeit):</t>
  </si>
  <si>
    <t>Zeit 1. Lauf</t>
  </si>
  <si>
    <t>Zeit 2. Lauf</t>
  </si>
  <si>
    <t>bester Lauf</t>
  </si>
  <si>
    <t>einzeln durch die Lichtschranke / 5m Anlauf / 2 Läufe</t>
  </si>
  <si>
    <t>4. Vers.</t>
  </si>
  <si>
    <t>besten drei</t>
  </si>
  <si>
    <t>1. Lauf</t>
  </si>
  <si>
    <t>2. Lauf</t>
  </si>
  <si>
    <t>bestes Ergebnis</t>
  </si>
  <si>
    <t>alle Kinder am Start</t>
  </si>
  <si>
    <t xml:space="preserve">Einbein-Hüpfer-Staffel / 3 min. / 2 Durchgänge / der Beste wird gewertet, </t>
  </si>
  <si>
    <t>Alle Kinder am Start / Jeder Ring zählt / Abzüge für fehlerhaftes Springen</t>
  </si>
  <si>
    <t>6 Kinder am Start</t>
  </si>
  <si>
    <t>Wettkampfblatt beidhändiges Stoßen,  Medizinball (1kg)</t>
  </si>
  <si>
    <t>Ergebnisse der besten sechs Teilnehmer</t>
  </si>
  <si>
    <t xml:space="preserve">Team-Meldung für den KiLA-Cup </t>
  </si>
  <si>
    <t>Ringe</t>
  </si>
  <si>
    <r>
      <t xml:space="preserve">4 Versuche - </t>
    </r>
    <r>
      <rPr>
        <b/>
        <u/>
        <sz val="12"/>
        <color rgb="FF000000"/>
        <rFont val="Arial"/>
        <family val="2"/>
      </rPr>
      <t xml:space="preserve">beidarmiges </t>
    </r>
    <r>
      <rPr>
        <b/>
        <sz val="12"/>
        <color indexed="8"/>
        <rFont val="Arial"/>
        <family val="2"/>
      </rPr>
      <t>Stoßen aus der Schrittstellung in die Zone, MB 1kg</t>
    </r>
  </si>
  <si>
    <t>5m Anlauf / einbeiniger Absprung über Stange / Landung zuerst auf den Füßen / jede Höhe 2 Versuche</t>
  </si>
  <si>
    <t>X = ungültig</t>
  </si>
  <si>
    <t>O = gültiger Versuch</t>
  </si>
  <si>
    <t>Leistung</t>
  </si>
  <si>
    <t>5 kleine Hürden (ca. 30cm), 5m Anlauf/Auslauf, 4m Abstand, 2 Läufe, der Beste wird gewertet, jeweils 6 Starter</t>
  </si>
  <si>
    <t>U10</t>
  </si>
  <si>
    <t>Wettkampfblatt Fünfersprunglauf</t>
  </si>
  <si>
    <t xml:space="preserve">Sprunglauf aus dem Stand hinter einer Markierung. Gemessen wird die Weite zwischen dem Startpunkt </t>
  </si>
  <si>
    <t>und dem fünften Bodenkontakt. (*Auftaktschritt erlaubt, sofern vorderer Fuß auf dem Boden bleibt)</t>
  </si>
  <si>
    <t xml:space="preserve">bester </t>
  </si>
  <si>
    <t>Versuch</t>
  </si>
  <si>
    <t>10m Anlauf / einbeiniger Absprung über Stange / Landung zuerst auf den Füßen / jede Höhe 2 Versuche</t>
  </si>
  <si>
    <t>einzeln durch die Lichtschranke / 5m Anlauf / 2 Versuche, der Beste zählt</t>
  </si>
  <si>
    <t>Wettkampfblatt Stoßen mit dem Medizinball (1,5kg)</t>
  </si>
  <si>
    <t>4 Versuche -seitliche Stoßauslage aus dem Stand in Zonen, 1,5kg</t>
  </si>
  <si>
    <t>4 Hürden Höhe: 40cm, 6 m Anlauf/Auslauf / 5 m Abstand, 2 Läufe, der Beste wird gewertet, jeweils 6 Starter</t>
  </si>
  <si>
    <t>U12</t>
  </si>
  <si>
    <t>Sprunglauf aus dem Stand hinter einer Markierung. Gemessen wird die Weite zwischen dem Startpunkt</t>
  </si>
  <si>
    <t>1. Versuch</t>
  </si>
  <si>
    <t>2. Versuch</t>
  </si>
  <si>
    <t>einzeln durch die Lichtschranke / 5m Anlauf / 2 Läufe / der Beste zählt</t>
  </si>
  <si>
    <t>Wettkampfblatt einarmiges Stoßen, Medizinball (2kg)</t>
  </si>
  <si>
    <t>4 Versuche - Stoßen in die Zone, 3-er Rhythmus, einarmig, Gewicht 2kg</t>
  </si>
  <si>
    <t>4 Kinderhürden, Höhe: 50cm
Anlauf: 10m / Abstand: 6m / Auslauf: 4m, 2 Läufe, der Beste wird gewertet, jeweils 6 Starter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</si>
</sst>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9" x14ac:knownFonts="1">
    <font>
      <sz val="12"/>
      <color indexed="8"/>
      <name val="Verdana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8"/>
      <name val="Calibri"/>
      <family val="2"/>
    </font>
    <font>
      <b/>
      <sz val="11"/>
      <color indexed="8"/>
      <name val="Arial"/>
      <family val="2"/>
    </font>
    <font>
      <sz val="12"/>
      <color indexed="8"/>
      <name val="Arial"/>
      <family val="2"/>
    </font>
    <font>
      <sz val="14"/>
      <color indexed="13"/>
      <name val="Arial"/>
      <family val="2"/>
    </font>
    <font>
      <b/>
      <sz val="24"/>
      <color indexed="8"/>
      <name val="Arial"/>
      <family val="2"/>
    </font>
    <font>
      <b/>
      <u/>
      <sz val="12"/>
      <color rgb="FF00000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sz val="12"/>
      <color indexed="8"/>
      <name val="Verdana"/>
      <family val="2"/>
    </font>
    <font>
      <b/>
      <sz val="20"/>
      <color indexed="8"/>
      <name val="Arial"/>
      <family val="2"/>
    </font>
    <font>
      <b/>
      <sz val="2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6" tint="0.79998168889431442"/>
        <bgColor indexed="64"/>
      </patternFill>
    </fill>
  </fills>
  <borders count="10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9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16" fillId="0" borderId="2" applyNumberFormat="0" applyFill="0" applyBorder="0" applyProtection="0">
      <alignment vertical="top" wrapText="1"/>
    </xf>
  </cellStyleXfs>
  <cellXfs count="350">
    <xf numFmtId="0" fontId="0" fillId="0" borderId="0" xfId="0">
      <alignment vertical="top" wrapText="1"/>
    </xf>
    <xf numFmtId="0" fontId="1" fillId="0" borderId="0" xfId="0" applyNumberFormat="1" applyFont="1" applyAlignment="1"/>
    <xf numFmtId="0" fontId="5" fillId="3" borderId="3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horizontal="left" vertical="center"/>
    </xf>
    <xf numFmtId="0" fontId="5" fillId="0" borderId="3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" fontId="6" fillId="4" borderId="12" xfId="0" applyNumberFormat="1" applyFont="1" applyFill="1" applyBorder="1" applyAlignment="1">
      <alignment horizontal="center" vertical="center"/>
    </xf>
    <xf numFmtId="1" fontId="6" fillId="4" borderId="13" xfId="0" applyNumberFormat="1" applyFont="1" applyFill="1" applyBorder="1" applyAlignment="1">
      <alignment horizontal="center" vertical="center"/>
    </xf>
    <xf numFmtId="1" fontId="6" fillId="4" borderId="14" xfId="0" applyNumberFormat="1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1" fontId="4" fillId="0" borderId="15" xfId="0" applyNumberFormat="1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/>
    <xf numFmtId="1" fontId="4" fillId="0" borderId="19" xfId="0" applyNumberFormat="1" applyFont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/>
    </xf>
    <xf numFmtId="1" fontId="6" fillId="0" borderId="22" xfId="0" applyNumberFormat="1" applyFont="1" applyBorder="1" applyAlignment="1">
      <alignment horizontal="center" vertical="center"/>
    </xf>
    <xf numFmtId="1" fontId="6" fillId="0" borderId="23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5" fillId="3" borderId="3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1" fontId="4" fillId="0" borderId="28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right" vertical="center"/>
    </xf>
    <xf numFmtId="0" fontId="5" fillId="0" borderId="0" xfId="0" applyNumberFormat="1" applyFont="1" applyAlignment="1"/>
    <xf numFmtId="1" fontId="6" fillId="0" borderId="18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1" fontId="6" fillId="0" borderId="20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0" fontId="2" fillId="0" borderId="0" xfId="0" applyNumberFormat="1" applyFont="1" applyAlignment="1"/>
    <xf numFmtId="0" fontId="3" fillId="0" borderId="0" xfId="0" applyNumberFormat="1" applyFont="1" applyAlignment="1"/>
    <xf numFmtId="0" fontId="5" fillId="0" borderId="0" xfId="0" applyNumberFormat="1" applyFont="1" applyAlignment="1">
      <alignment horizontal="right"/>
    </xf>
    <xf numFmtId="0" fontId="7" fillId="0" borderId="0" xfId="0" applyNumberFormat="1" applyFont="1" applyAlignment="1"/>
    <xf numFmtId="1" fontId="5" fillId="0" borderId="29" xfId="0" applyNumberFormat="1" applyFont="1" applyBorder="1" applyAlignment="1">
      <alignment horizontal="center" vertical="center" wrapText="1"/>
    </xf>
    <xf numFmtId="1" fontId="4" fillId="0" borderId="30" xfId="0" applyNumberFormat="1" applyFont="1" applyBorder="1" applyAlignment="1">
      <alignment horizontal="center" vertical="center"/>
    </xf>
    <xf numFmtId="0" fontId="3" fillId="0" borderId="26" xfId="0" applyNumberFormat="1" applyFont="1" applyBorder="1" applyAlignment="1">
      <alignment horizontal="center"/>
    </xf>
    <xf numFmtId="0" fontId="3" fillId="0" borderId="31" xfId="0" applyNumberFormat="1" applyFont="1" applyBorder="1" applyAlignment="1">
      <alignment horizontal="center"/>
    </xf>
    <xf numFmtId="0" fontId="3" fillId="0" borderId="27" xfId="0" applyNumberFormat="1" applyFont="1" applyBorder="1" applyAlignment="1">
      <alignment horizontal="center"/>
    </xf>
    <xf numFmtId="0" fontId="1" fillId="0" borderId="32" xfId="0" applyNumberFormat="1" applyFont="1" applyBorder="1" applyAlignment="1"/>
    <xf numFmtId="0" fontId="7" fillId="0" borderId="0" xfId="0" applyNumberFormat="1" applyFont="1" applyAlignment="1">
      <alignment vertical="top"/>
    </xf>
    <xf numFmtId="0" fontId="1" fillId="0" borderId="32" xfId="0" applyNumberFormat="1" applyFont="1" applyBorder="1" applyAlignment="1">
      <alignment horizontal="center"/>
    </xf>
    <xf numFmtId="0" fontId="5" fillId="0" borderId="35" xfId="0" applyNumberFormat="1" applyFont="1" applyBorder="1" applyAlignment="1">
      <alignment horizontal="center" vertical="center"/>
    </xf>
    <xf numFmtId="0" fontId="5" fillId="0" borderId="35" xfId="0" applyNumberFormat="1" applyFont="1" applyBorder="1" applyAlignment="1">
      <alignment horizontal="left" vertical="center"/>
    </xf>
    <xf numFmtId="1" fontId="6" fillId="0" borderId="39" xfId="0" applyNumberFormat="1" applyFont="1" applyBorder="1" applyAlignment="1">
      <alignment horizontal="center" vertical="center"/>
    </xf>
    <xf numFmtId="0" fontId="9" fillId="0" borderId="35" xfId="0" applyNumberFormat="1" applyFont="1" applyBorder="1" applyAlignment="1">
      <alignment horizontal="center" vertical="center"/>
    </xf>
    <xf numFmtId="1" fontId="6" fillId="0" borderId="21" xfId="0" applyNumberFormat="1" applyFont="1" applyBorder="1" applyAlignment="1">
      <alignment horizontal="center" vertical="center"/>
    </xf>
    <xf numFmtId="1" fontId="6" fillId="0" borderId="41" xfId="0" applyNumberFormat="1" applyFont="1" applyBorder="1" applyAlignment="1">
      <alignment horizontal="center" vertical="center"/>
    </xf>
    <xf numFmtId="1" fontId="6" fillId="0" borderId="42" xfId="0" applyNumberFormat="1" applyFont="1" applyBorder="1" applyAlignment="1">
      <alignment horizontal="center" vertical="center"/>
    </xf>
    <xf numFmtId="1" fontId="6" fillId="0" borderId="44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horizontal="center" vertical="center"/>
    </xf>
    <xf numFmtId="1" fontId="6" fillId="0" borderId="46" xfId="0" applyNumberFormat="1" applyFont="1" applyBorder="1" applyAlignment="1">
      <alignment horizontal="center" vertical="center"/>
    </xf>
    <xf numFmtId="1" fontId="10" fillId="0" borderId="47" xfId="0" applyNumberFormat="1" applyFont="1" applyBorder="1" applyAlignment="1">
      <alignment horizontal="center" vertical="center"/>
    </xf>
    <xf numFmtId="1" fontId="6" fillId="0" borderId="30" xfId="0" applyNumberFormat="1" applyFont="1" applyBorder="1" applyAlignment="1">
      <alignment horizontal="center" vertical="center"/>
    </xf>
    <xf numFmtId="1" fontId="5" fillId="0" borderId="35" xfId="0" applyNumberFormat="1" applyFont="1" applyBorder="1" applyAlignment="1">
      <alignment horizontal="center" vertical="center"/>
    </xf>
    <xf numFmtId="1" fontId="4" fillId="0" borderId="49" xfId="0" applyNumberFormat="1" applyFont="1" applyBorder="1" applyAlignment="1">
      <alignment horizontal="center" vertical="center"/>
    </xf>
    <xf numFmtId="1" fontId="4" fillId="0" borderId="50" xfId="0" applyNumberFormat="1" applyFont="1" applyBorder="1" applyAlignment="1">
      <alignment horizontal="center" vertical="center"/>
    </xf>
    <xf numFmtId="1" fontId="4" fillId="0" borderId="51" xfId="0" applyNumberFormat="1" applyFont="1" applyBorder="1" applyAlignment="1">
      <alignment horizontal="center" vertical="center"/>
    </xf>
    <xf numFmtId="0" fontId="6" fillId="0" borderId="52" xfId="0" applyNumberFormat="1" applyFont="1" applyBorder="1" applyAlignment="1">
      <alignment horizontal="center" vertical="center"/>
    </xf>
    <xf numFmtId="0" fontId="6" fillId="0" borderId="53" xfId="0" applyNumberFormat="1" applyFont="1" applyBorder="1" applyAlignment="1">
      <alignment horizontal="center" vertical="center"/>
    </xf>
    <xf numFmtId="0" fontId="6" fillId="0" borderId="54" xfId="0" applyNumberFormat="1" applyFont="1" applyBorder="1" applyAlignment="1">
      <alignment horizontal="center" vertical="center"/>
    </xf>
    <xf numFmtId="1" fontId="11" fillId="0" borderId="48" xfId="0" applyNumberFormat="1" applyFont="1" applyBorder="1" applyAlignment="1">
      <alignment horizontal="center" vertical="center"/>
    </xf>
    <xf numFmtId="1" fontId="6" fillId="0" borderId="48" xfId="0" applyNumberFormat="1" applyFont="1" applyBorder="1" applyAlignment="1">
      <alignment horizontal="center" vertical="center"/>
    </xf>
    <xf numFmtId="1" fontId="6" fillId="0" borderId="55" xfId="0" applyNumberFormat="1" applyFont="1" applyBorder="1" applyAlignment="1">
      <alignment horizontal="center" vertical="center"/>
    </xf>
    <xf numFmtId="0" fontId="12" fillId="0" borderId="0" xfId="0" applyNumberFormat="1" applyFont="1" applyAlignment="1"/>
    <xf numFmtId="0" fontId="3" fillId="0" borderId="56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left" vertical="center"/>
    </xf>
    <xf numFmtId="0" fontId="3" fillId="0" borderId="16" xfId="0" applyNumberFormat="1" applyFont="1" applyBorder="1" applyAlignment="1">
      <alignment horizontal="center" vertical="center"/>
    </xf>
    <xf numFmtId="0" fontId="6" fillId="0" borderId="57" xfId="0" applyNumberFormat="1" applyFont="1" applyBorder="1" applyAlignment="1">
      <alignment horizontal="center" vertical="center"/>
    </xf>
    <xf numFmtId="0" fontId="6" fillId="0" borderId="58" xfId="0" applyNumberFormat="1" applyFont="1" applyBorder="1" applyAlignment="1">
      <alignment horizontal="center" vertical="center"/>
    </xf>
    <xf numFmtId="0" fontId="6" fillId="0" borderId="21" xfId="0" applyNumberFormat="1" applyFont="1" applyBorder="1" applyAlignment="1">
      <alignment horizontal="left" vertical="center"/>
    </xf>
    <xf numFmtId="0" fontId="8" fillId="0" borderId="27" xfId="0" applyNumberFormat="1" applyFont="1" applyBorder="1" applyAlignment="1">
      <alignment horizontal="center" vertical="center"/>
    </xf>
    <xf numFmtId="0" fontId="6" fillId="0" borderId="40" xfId="0" applyNumberFormat="1" applyFont="1" applyBorder="1" applyAlignment="1">
      <alignment horizontal="left" vertical="center"/>
    </xf>
    <xf numFmtId="0" fontId="6" fillId="0" borderId="43" xfId="0" applyNumberFormat="1" applyFont="1" applyBorder="1" applyAlignment="1">
      <alignment horizontal="left" vertical="center"/>
    </xf>
    <xf numFmtId="164" fontId="6" fillId="0" borderId="21" xfId="0" applyNumberFormat="1" applyFont="1" applyBorder="1" applyAlignment="1">
      <alignment horizontal="center" vertical="center"/>
    </xf>
    <xf numFmtId="0" fontId="6" fillId="0" borderId="41" xfId="0" applyNumberFormat="1" applyFont="1" applyBorder="1" applyAlignment="1">
      <alignment horizontal="left" vertical="center"/>
    </xf>
    <xf numFmtId="164" fontId="6" fillId="0" borderId="41" xfId="0" applyNumberFormat="1" applyFont="1" applyBorder="1" applyAlignment="1">
      <alignment horizontal="center" vertical="center"/>
    </xf>
    <xf numFmtId="0" fontId="6" fillId="0" borderId="42" xfId="0" applyNumberFormat="1" applyFont="1" applyBorder="1" applyAlignment="1">
      <alignment horizontal="center" vertical="center" wrapText="1"/>
    </xf>
    <xf numFmtId="0" fontId="6" fillId="0" borderId="44" xfId="0" applyNumberFormat="1" applyFont="1" applyBorder="1" applyAlignment="1">
      <alignment horizontal="center" vertical="center" wrapText="1"/>
    </xf>
    <xf numFmtId="0" fontId="6" fillId="0" borderId="45" xfId="0" applyNumberFormat="1" applyFont="1" applyBorder="1" applyAlignment="1">
      <alignment horizontal="left" vertical="center"/>
    </xf>
    <xf numFmtId="0" fontId="6" fillId="0" borderId="25" xfId="0" applyNumberFormat="1" applyFont="1" applyBorder="1" applyAlignment="1">
      <alignment horizontal="left" vertical="center"/>
    </xf>
    <xf numFmtId="164" fontId="6" fillId="0" borderId="25" xfId="0" applyNumberFormat="1" applyFont="1" applyBorder="1" applyAlignment="1">
      <alignment horizontal="center" vertical="center"/>
    </xf>
    <xf numFmtId="0" fontId="6" fillId="0" borderId="46" xfId="0" applyNumberFormat="1" applyFont="1" applyBorder="1" applyAlignment="1">
      <alignment horizontal="center" vertical="center" wrapText="1"/>
    </xf>
    <xf numFmtId="0" fontId="6" fillId="0" borderId="59" xfId="0" applyNumberFormat="1" applyFont="1" applyBorder="1" applyAlignment="1">
      <alignment horizontal="center" vertical="center"/>
    </xf>
    <xf numFmtId="0" fontId="6" fillId="0" borderId="60" xfId="0" applyNumberFormat="1" applyFont="1" applyBorder="1" applyAlignment="1">
      <alignment horizontal="left" vertical="center"/>
    </xf>
    <xf numFmtId="0" fontId="6" fillId="0" borderId="61" xfId="0" applyNumberFormat="1" applyFont="1" applyBorder="1" applyAlignment="1">
      <alignment horizontal="left" vertical="center"/>
    </xf>
    <xf numFmtId="164" fontId="6" fillId="0" borderId="61" xfId="0" applyNumberFormat="1" applyFont="1" applyBorder="1" applyAlignment="1">
      <alignment horizontal="center" vertical="center"/>
    </xf>
    <xf numFmtId="0" fontId="6" fillId="0" borderId="62" xfId="0" applyNumberFormat="1" applyFont="1" applyBorder="1" applyAlignment="1">
      <alignment horizontal="center" vertical="center" wrapText="1"/>
    </xf>
    <xf numFmtId="1" fontId="6" fillId="0" borderId="63" xfId="0" applyNumberFormat="1" applyFont="1" applyBorder="1" applyAlignment="1">
      <alignment horizontal="center" vertical="center"/>
    </xf>
    <xf numFmtId="1" fontId="6" fillId="0" borderId="64" xfId="0" applyNumberFormat="1" applyFont="1" applyBorder="1" applyAlignment="1">
      <alignment horizontal="center" vertical="center"/>
    </xf>
    <xf numFmtId="1" fontId="6" fillId="0" borderId="65" xfId="0" applyNumberFormat="1" applyFont="1" applyBorder="1" applyAlignment="1">
      <alignment horizontal="center" vertical="center"/>
    </xf>
    <xf numFmtId="1" fontId="6" fillId="0" borderId="66" xfId="0" applyNumberFormat="1" applyFont="1" applyBorder="1" applyAlignment="1">
      <alignment horizontal="center" vertical="center"/>
    </xf>
    <xf numFmtId="1" fontId="6" fillId="0" borderId="67" xfId="0" applyNumberFormat="1" applyFont="1" applyBorder="1" applyAlignment="1">
      <alignment horizontal="center" vertical="center"/>
    </xf>
    <xf numFmtId="1" fontId="6" fillId="0" borderId="68" xfId="0" applyNumberFormat="1" applyFont="1" applyBorder="1" applyAlignment="1">
      <alignment horizontal="center" vertical="center"/>
    </xf>
    <xf numFmtId="0" fontId="6" fillId="0" borderId="69" xfId="0" applyNumberFormat="1" applyFont="1" applyBorder="1" applyAlignment="1">
      <alignment horizontal="center" vertical="center"/>
    </xf>
    <xf numFmtId="0" fontId="6" fillId="0" borderId="42" xfId="0" applyNumberFormat="1" applyFont="1" applyBorder="1" applyAlignment="1">
      <alignment horizontal="center" vertical="center"/>
    </xf>
    <xf numFmtId="0" fontId="6" fillId="0" borderId="44" xfId="0" applyNumberFormat="1" applyFont="1" applyBorder="1" applyAlignment="1">
      <alignment horizontal="center" vertical="center"/>
    </xf>
    <xf numFmtId="0" fontId="6" fillId="0" borderId="46" xfId="0" applyNumberFormat="1" applyFont="1" applyBorder="1" applyAlignment="1">
      <alignment horizontal="center" vertical="center"/>
    </xf>
    <xf numFmtId="0" fontId="3" fillId="0" borderId="26" xfId="0" applyNumberFormat="1" applyFont="1" applyBorder="1" applyAlignment="1">
      <alignment horizontal="left" vertical="center"/>
    </xf>
    <xf numFmtId="0" fontId="3" fillId="0" borderId="26" xfId="0" applyNumberFormat="1" applyFont="1" applyBorder="1" applyAlignment="1">
      <alignment horizontal="center" vertical="center"/>
    </xf>
    <xf numFmtId="0" fontId="3" fillId="0" borderId="70" xfId="0" applyNumberFormat="1" applyFont="1" applyBorder="1" applyAlignment="1">
      <alignment horizontal="center" vertical="center"/>
    </xf>
    <xf numFmtId="0" fontId="4" fillId="0" borderId="69" xfId="0" applyNumberFormat="1" applyFont="1" applyBorder="1" applyAlignment="1">
      <alignment horizontal="center" vertical="center"/>
    </xf>
    <xf numFmtId="0" fontId="4" fillId="0" borderId="57" xfId="0" applyNumberFormat="1" applyFont="1" applyBorder="1" applyAlignment="1">
      <alignment horizontal="center" vertical="center"/>
    </xf>
    <xf numFmtId="0" fontId="4" fillId="0" borderId="58" xfId="0" applyNumberFormat="1" applyFont="1" applyBorder="1" applyAlignment="1">
      <alignment horizontal="center" vertical="center"/>
    </xf>
    <xf numFmtId="1" fontId="6" fillId="0" borderId="40" xfId="0" applyNumberFormat="1" applyFont="1" applyBorder="1" applyAlignment="1">
      <alignment horizontal="left" vertical="center"/>
    </xf>
    <xf numFmtId="1" fontId="6" fillId="0" borderId="41" xfId="0" applyNumberFormat="1" applyFont="1" applyBorder="1" applyAlignment="1">
      <alignment horizontal="left" vertical="center"/>
    </xf>
    <xf numFmtId="1" fontId="6" fillId="0" borderId="43" xfId="0" applyNumberFormat="1" applyFont="1" applyBorder="1" applyAlignment="1">
      <alignment horizontal="left" vertical="center"/>
    </xf>
    <xf numFmtId="1" fontId="6" fillId="0" borderId="21" xfId="0" applyNumberFormat="1" applyFont="1" applyBorder="1" applyAlignment="1">
      <alignment horizontal="left" vertical="center"/>
    </xf>
    <xf numFmtId="1" fontId="6" fillId="0" borderId="45" xfId="0" applyNumberFormat="1" applyFont="1" applyBorder="1" applyAlignment="1">
      <alignment horizontal="left" vertical="center"/>
    </xf>
    <xf numFmtId="1" fontId="6" fillId="0" borderId="25" xfId="0" applyNumberFormat="1" applyFont="1" applyBorder="1" applyAlignment="1">
      <alignment horizontal="left" vertical="center"/>
    </xf>
    <xf numFmtId="0" fontId="12" fillId="0" borderId="0" xfId="0" applyNumberFormat="1" applyFont="1" applyAlignment="1">
      <alignment horizontal="right"/>
    </xf>
    <xf numFmtId="0" fontId="3" fillId="2" borderId="2" xfId="0" applyNumberFormat="1" applyFont="1" applyFill="1" applyBorder="1" applyAlignment="1">
      <alignment horizontal="left"/>
    </xf>
    <xf numFmtId="1" fontId="6" fillId="4" borderId="16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left"/>
    </xf>
    <xf numFmtId="1" fontId="4" fillId="4" borderId="16" xfId="0" applyNumberFormat="1" applyFont="1" applyFill="1" applyBorder="1" applyAlignment="1">
      <alignment horizontal="center" vertical="center"/>
    </xf>
    <xf numFmtId="1" fontId="10" fillId="4" borderId="16" xfId="0" applyNumberFormat="1" applyFont="1" applyFill="1" applyBorder="1" applyAlignment="1">
      <alignment horizontal="center" vertical="center"/>
    </xf>
    <xf numFmtId="0" fontId="5" fillId="0" borderId="16" xfId="0" applyNumberFormat="1" applyFont="1" applyBorder="1" applyAlignment="1">
      <alignment horizontal="center" vertical="center" wrapText="1"/>
    </xf>
    <xf numFmtId="1" fontId="6" fillId="4" borderId="30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19" xfId="0" applyNumberFormat="1" applyFont="1" applyFill="1" applyBorder="1" applyAlignment="1">
      <alignment horizontal="center" vertical="center"/>
    </xf>
    <xf numFmtId="0" fontId="7" fillId="0" borderId="16" xfId="0" applyNumberFormat="1" applyFont="1" applyBorder="1" applyAlignment="1">
      <alignment horizontal="center" vertical="center"/>
    </xf>
    <xf numFmtId="1" fontId="10" fillId="4" borderId="30" xfId="0" applyNumberFormat="1" applyFont="1" applyFill="1" applyBorder="1" applyAlignment="1">
      <alignment horizontal="center" vertical="center"/>
    </xf>
    <xf numFmtId="1" fontId="10" fillId="4" borderId="8" xfId="0" applyNumberFormat="1" applyFont="1" applyFill="1" applyBorder="1" applyAlignment="1">
      <alignment horizontal="center" vertical="center"/>
    </xf>
    <xf numFmtId="1" fontId="10" fillId="4" borderId="17" xfId="0" applyNumberFormat="1" applyFont="1" applyFill="1" applyBorder="1" applyAlignment="1">
      <alignment horizontal="center" vertical="center"/>
    </xf>
    <xf numFmtId="1" fontId="10" fillId="4" borderId="71" xfId="0" applyNumberFormat="1" applyFont="1" applyFill="1" applyBorder="1" applyAlignment="1">
      <alignment horizontal="center" vertical="center"/>
    </xf>
    <xf numFmtId="0" fontId="14" fillId="0" borderId="0" xfId="0" applyNumberFormat="1" applyFont="1" applyAlignment="1"/>
    <xf numFmtId="0" fontId="15" fillId="0" borderId="0" xfId="0" applyNumberFormat="1" applyFont="1" applyAlignment="1"/>
    <xf numFmtId="0" fontId="12" fillId="0" borderId="2" xfId="1" applyNumberFormat="1" applyFont="1" applyAlignment="1"/>
    <xf numFmtId="0" fontId="1" fillId="0" borderId="2" xfId="1" applyNumberFormat="1" applyFont="1" applyAlignment="1"/>
    <xf numFmtId="0" fontId="12" fillId="0" borderId="2" xfId="1" applyNumberFormat="1" applyFont="1" applyAlignment="1">
      <alignment horizontal="right"/>
    </xf>
    <xf numFmtId="0" fontId="1" fillId="0" borderId="2" xfId="1" applyNumberFormat="1" applyFont="1" applyAlignment="1">
      <alignment horizontal="center"/>
    </xf>
    <xf numFmtId="0" fontId="2" fillId="0" borderId="2" xfId="1" applyNumberFormat="1" applyFont="1" applyAlignment="1"/>
    <xf numFmtId="0" fontId="12" fillId="2" borderId="2" xfId="1" applyNumberFormat="1" applyFont="1" applyFill="1" applyBorder="1" applyAlignment="1">
      <alignment horizontal="left"/>
    </xf>
    <xf numFmtId="0" fontId="5" fillId="3" borderId="3" xfId="1" applyNumberFormat="1" applyFont="1" applyFill="1" applyBorder="1" applyAlignment="1">
      <alignment horizontal="left" vertical="center"/>
    </xf>
    <xf numFmtId="0" fontId="5" fillId="3" borderId="3" xfId="1" applyNumberFormat="1" applyFont="1" applyFill="1" applyBorder="1" applyAlignment="1">
      <alignment horizontal="center" vertical="center"/>
    </xf>
    <xf numFmtId="0" fontId="4" fillId="3" borderId="4" xfId="1" applyNumberFormat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>
      <alignment horizontal="left" vertical="center"/>
    </xf>
    <xf numFmtId="1" fontId="6" fillId="2" borderId="5" xfId="1" applyNumberFormat="1" applyFont="1" applyFill="1" applyBorder="1" applyAlignment="1">
      <alignment horizontal="center" vertical="center"/>
    </xf>
    <xf numFmtId="0" fontId="6" fillId="2" borderId="5" xfId="1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left" vertical="center"/>
    </xf>
    <xf numFmtId="1" fontId="6" fillId="2" borderId="4" xfId="1" applyNumberFormat="1" applyFont="1" applyFill="1" applyBorder="1" applyAlignment="1">
      <alignment horizontal="center" vertical="center"/>
    </xf>
    <xf numFmtId="0" fontId="6" fillId="2" borderId="4" xfId="1" applyNumberFormat="1" applyFont="1" applyFill="1" applyBorder="1" applyAlignment="1">
      <alignment horizontal="center" vertical="center"/>
    </xf>
    <xf numFmtId="0" fontId="16" fillId="0" borderId="2" xfId="1">
      <alignment vertical="top" wrapText="1"/>
    </xf>
    <xf numFmtId="0" fontId="17" fillId="0" borderId="2" xfId="1" applyNumberFormat="1" applyFont="1" applyAlignment="1">
      <alignment horizontal="center"/>
    </xf>
    <xf numFmtId="0" fontId="7" fillId="0" borderId="2" xfId="1" applyNumberFormat="1" applyFont="1" applyAlignment="1"/>
    <xf numFmtId="0" fontId="7" fillId="0" borderId="2" xfId="1" applyNumberFormat="1" applyFont="1" applyAlignment="1">
      <alignment wrapText="1"/>
    </xf>
    <xf numFmtId="0" fontId="7" fillId="0" borderId="2" xfId="1" applyNumberFormat="1" applyFont="1" applyAlignment="1">
      <alignment vertical="top"/>
    </xf>
    <xf numFmtId="0" fontId="3" fillId="0" borderId="2" xfId="1" applyNumberFormat="1" applyFont="1" applyAlignment="1"/>
    <xf numFmtId="0" fontId="3" fillId="0" borderId="26" xfId="1" applyNumberFormat="1" applyFont="1" applyBorder="1" applyAlignment="1">
      <alignment horizontal="center"/>
    </xf>
    <xf numFmtId="0" fontId="5" fillId="0" borderId="26" xfId="1" applyNumberFormat="1" applyFont="1" applyBorder="1" applyAlignment="1">
      <alignment horizontal="center"/>
    </xf>
    <xf numFmtId="0" fontId="3" fillId="0" borderId="31" xfId="1" applyNumberFormat="1" applyFont="1" applyBorder="1" applyAlignment="1">
      <alignment horizontal="center"/>
    </xf>
    <xf numFmtId="0" fontId="3" fillId="0" borderId="72" xfId="1" applyNumberFormat="1" applyFont="1" applyBorder="1" applyAlignment="1">
      <alignment horizontal="center" vertical="center"/>
    </xf>
    <xf numFmtId="0" fontId="3" fillId="0" borderId="26" xfId="1" applyNumberFormat="1" applyFont="1" applyBorder="1" applyAlignment="1">
      <alignment horizontal="left" vertical="center"/>
    </xf>
    <xf numFmtId="0" fontId="3" fillId="0" borderId="26" xfId="1" applyNumberFormat="1" applyFont="1" applyBorder="1" applyAlignment="1">
      <alignment horizontal="center" vertical="center"/>
    </xf>
    <xf numFmtId="0" fontId="5" fillId="0" borderId="73" xfId="1" applyNumberFormat="1" applyFont="1" applyBorder="1" applyAlignment="1">
      <alignment horizontal="center" vertical="center"/>
    </xf>
    <xf numFmtId="0" fontId="5" fillId="0" borderId="74" xfId="1" applyNumberFormat="1" applyFont="1" applyBorder="1" applyAlignment="1">
      <alignment horizontal="center" vertical="center"/>
    </xf>
    <xf numFmtId="0" fontId="5" fillId="0" borderId="27" xfId="1" applyNumberFormat="1" applyFont="1" applyBorder="1" applyAlignment="1">
      <alignment horizontal="center"/>
    </xf>
    <xf numFmtId="0" fontId="3" fillId="0" borderId="27" xfId="1" applyNumberFormat="1" applyFont="1" applyBorder="1" applyAlignment="1">
      <alignment horizontal="center"/>
    </xf>
    <xf numFmtId="0" fontId="6" fillId="0" borderId="69" xfId="1" applyNumberFormat="1" applyFont="1" applyBorder="1" applyAlignment="1">
      <alignment horizontal="center" vertical="center"/>
    </xf>
    <xf numFmtId="0" fontId="6" fillId="0" borderId="40" xfId="1" applyNumberFormat="1" applyFont="1" applyBorder="1" applyAlignment="1">
      <alignment horizontal="left" vertical="center"/>
    </xf>
    <xf numFmtId="0" fontId="6" fillId="0" borderId="41" xfId="1" applyNumberFormat="1" applyFont="1" applyBorder="1" applyAlignment="1">
      <alignment horizontal="left" vertical="center"/>
    </xf>
    <xf numFmtId="164" fontId="6" fillId="0" borderId="41" xfId="1" applyNumberFormat="1" applyFont="1" applyBorder="1" applyAlignment="1">
      <alignment horizontal="center" vertical="center"/>
    </xf>
    <xf numFmtId="0" fontId="6" fillId="0" borderId="42" xfId="1" applyNumberFormat="1" applyFont="1" applyBorder="1" applyAlignment="1">
      <alignment horizontal="center" vertical="center" wrapText="1"/>
    </xf>
    <xf numFmtId="1" fontId="6" fillId="0" borderId="75" xfId="1" applyNumberFormat="1" applyFont="1" applyBorder="1" applyAlignment="1">
      <alignment horizontal="center" vertical="center"/>
    </xf>
    <xf numFmtId="1" fontId="6" fillId="0" borderId="76" xfId="1" applyNumberFormat="1" applyFont="1" applyBorder="1" applyAlignment="1">
      <alignment horizontal="center" vertical="center"/>
    </xf>
    <xf numFmtId="1" fontId="6" fillId="4" borderId="77" xfId="1" applyNumberFormat="1" applyFont="1" applyFill="1" applyBorder="1" applyAlignment="1">
      <alignment horizontal="center" vertical="center"/>
    </xf>
    <xf numFmtId="1" fontId="6" fillId="0" borderId="50" xfId="1" applyNumberFormat="1" applyFont="1" applyBorder="1" applyAlignment="1">
      <alignment horizontal="center" vertical="center"/>
    </xf>
    <xf numFmtId="0" fontId="6" fillId="0" borderId="57" xfId="1" applyNumberFormat="1" applyFont="1" applyBorder="1" applyAlignment="1">
      <alignment horizontal="center" vertical="center"/>
    </xf>
    <xf numFmtId="0" fontId="6" fillId="0" borderId="43" xfId="1" applyNumberFormat="1" applyFont="1" applyBorder="1" applyAlignment="1">
      <alignment horizontal="left" vertical="center"/>
    </xf>
    <xf numFmtId="0" fontId="6" fillId="0" borderId="21" xfId="1" applyNumberFormat="1" applyFont="1" applyBorder="1" applyAlignment="1">
      <alignment horizontal="left" vertical="center"/>
    </xf>
    <xf numFmtId="164" fontId="6" fillId="0" borderId="21" xfId="1" applyNumberFormat="1" applyFont="1" applyBorder="1" applyAlignment="1">
      <alignment horizontal="center" vertical="center"/>
    </xf>
    <xf numFmtId="0" fontId="6" fillId="0" borderId="44" xfId="1" applyNumberFormat="1" applyFont="1" applyBorder="1" applyAlignment="1">
      <alignment horizontal="center" vertical="center" wrapText="1"/>
    </xf>
    <xf numFmtId="1" fontId="6" fillId="0" borderId="48" xfId="1" applyNumberFormat="1" applyFont="1" applyBorder="1" applyAlignment="1">
      <alignment horizontal="center" vertical="center"/>
    </xf>
    <xf numFmtId="1" fontId="6" fillId="0" borderId="4" xfId="1" applyNumberFormat="1" applyFont="1" applyBorder="1" applyAlignment="1">
      <alignment horizontal="center" vertical="center"/>
    </xf>
    <xf numFmtId="1" fontId="6" fillId="4" borderId="78" xfId="1" applyNumberFormat="1" applyFont="1" applyFill="1" applyBorder="1" applyAlignment="1">
      <alignment horizontal="center" vertical="center"/>
    </xf>
    <xf numFmtId="0" fontId="6" fillId="0" borderId="58" xfId="1" applyNumberFormat="1" applyFont="1" applyBorder="1" applyAlignment="1">
      <alignment horizontal="center" vertical="center"/>
    </xf>
    <xf numFmtId="0" fontId="6" fillId="0" borderId="45" xfId="1" applyNumberFormat="1" applyFont="1" applyBorder="1" applyAlignment="1">
      <alignment horizontal="left" vertical="center"/>
    </xf>
    <xf numFmtId="0" fontId="6" fillId="0" borderId="25" xfId="1" applyNumberFormat="1" applyFont="1" applyBorder="1" applyAlignment="1">
      <alignment horizontal="left" vertical="center"/>
    </xf>
    <xf numFmtId="164" fontId="6" fillId="0" borderId="25" xfId="1" applyNumberFormat="1" applyFont="1" applyBorder="1" applyAlignment="1">
      <alignment horizontal="center" vertical="center"/>
    </xf>
    <xf numFmtId="0" fontId="6" fillId="0" borderId="46" xfId="1" applyNumberFormat="1" applyFont="1" applyBorder="1" applyAlignment="1">
      <alignment horizontal="center" vertical="center" wrapText="1"/>
    </xf>
    <xf numFmtId="1" fontId="6" fillId="0" borderId="55" xfId="1" applyNumberFormat="1" applyFont="1" applyBorder="1" applyAlignment="1">
      <alignment horizontal="center" vertical="center"/>
    </xf>
    <xf numFmtId="1" fontId="6" fillId="0" borderId="18" xfId="1" applyNumberFormat="1" applyFont="1" applyBorder="1" applyAlignment="1">
      <alignment horizontal="center" vertical="center"/>
    </xf>
    <xf numFmtId="1" fontId="6" fillId="4" borderId="79" xfId="1" applyNumberFormat="1" applyFont="1" applyFill="1" applyBorder="1" applyAlignment="1">
      <alignment horizontal="center" vertical="center"/>
    </xf>
    <xf numFmtId="1" fontId="6" fillId="0" borderId="80" xfId="1" applyNumberFormat="1" applyFont="1" applyBorder="1" applyAlignment="1">
      <alignment horizontal="center" vertical="center"/>
    </xf>
    <xf numFmtId="0" fontId="5" fillId="0" borderId="2" xfId="1" applyNumberFormat="1" applyFont="1" applyAlignment="1">
      <alignment horizontal="right"/>
    </xf>
    <xf numFmtId="1" fontId="1" fillId="4" borderId="16" xfId="1" applyNumberFormat="1" applyFont="1" applyFill="1" applyBorder="1" applyAlignment="1">
      <alignment horizontal="center" vertical="center"/>
    </xf>
    <xf numFmtId="0" fontId="17" fillId="0" borderId="2" xfId="1" applyNumberFormat="1" applyFont="1" applyAlignment="1">
      <alignment horizontal="right"/>
    </xf>
    <xf numFmtId="0" fontId="5" fillId="0" borderId="16" xfId="1" applyNumberFormat="1" applyFont="1" applyBorder="1" applyAlignment="1">
      <alignment horizontal="center" vertical="center"/>
    </xf>
    <xf numFmtId="0" fontId="5" fillId="0" borderId="26" xfId="1" applyNumberFormat="1" applyFont="1" applyBorder="1" applyAlignment="1">
      <alignment horizontal="center" vertical="center"/>
    </xf>
    <xf numFmtId="0" fontId="9" fillId="0" borderId="81" xfId="1" applyNumberFormat="1" applyFont="1" applyBorder="1" applyAlignment="1">
      <alignment horizontal="center" vertical="center"/>
    </xf>
    <xf numFmtId="0" fontId="9" fillId="0" borderId="82" xfId="1" applyNumberFormat="1" applyFont="1" applyBorder="1" applyAlignment="1">
      <alignment horizontal="center" vertical="center"/>
    </xf>
    <xf numFmtId="0" fontId="7" fillId="0" borderId="16" xfId="1" applyNumberFormat="1" applyFont="1" applyBorder="1" applyAlignment="1">
      <alignment horizontal="center" vertical="center"/>
    </xf>
    <xf numFmtId="1" fontId="6" fillId="0" borderId="63" xfId="1" applyNumberFormat="1" applyFont="1" applyBorder="1" applyAlignment="1">
      <alignment horizontal="center" vertical="center"/>
    </xf>
    <xf numFmtId="1" fontId="6" fillId="0" borderId="40" xfId="1" applyNumberFormat="1" applyFont="1" applyBorder="1" applyAlignment="1">
      <alignment horizontal="center" vertical="center"/>
    </xf>
    <xf numFmtId="1" fontId="6" fillId="0" borderId="41" xfId="1" applyNumberFormat="1" applyFont="1" applyBorder="1" applyAlignment="1">
      <alignment horizontal="center" vertical="center"/>
    </xf>
    <xf numFmtId="1" fontId="6" fillId="0" borderId="42" xfId="1" applyNumberFormat="1" applyFont="1" applyBorder="1" applyAlignment="1">
      <alignment horizontal="center" vertical="center"/>
    </xf>
    <xf numFmtId="1" fontId="6" fillId="0" borderId="66" xfId="1" applyNumberFormat="1" applyFont="1" applyBorder="1" applyAlignment="1">
      <alignment horizontal="center" vertical="center"/>
    </xf>
    <xf numFmtId="1" fontId="10" fillId="4" borderId="30" xfId="1" applyNumberFormat="1" applyFont="1" applyFill="1" applyBorder="1" applyAlignment="1">
      <alignment horizontal="center" vertical="center"/>
    </xf>
    <xf numFmtId="1" fontId="6" fillId="0" borderId="83" xfId="1" applyNumberFormat="1" applyFont="1" applyBorder="1" applyAlignment="1">
      <alignment horizontal="center" vertical="center"/>
    </xf>
    <xf numFmtId="1" fontId="6" fillId="0" borderId="64" xfId="1" applyNumberFormat="1" applyFont="1" applyBorder="1" applyAlignment="1">
      <alignment horizontal="center" vertical="center"/>
    </xf>
    <xf numFmtId="1" fontId="6" fillId="0" borderId="43" xfId="1" applyNumberFormat="1" applyFont="1" applyBorder="1" applyAlignment="1">
      <alignment horizontal="center" vertical="center"/>
    </xf>
    <xf numFmtId="1" fontId="6" fillId="0" borderId="21" xfId="1" applyNumberFormat="1" applyFont="1" applyBorder="1" applyAlignment="1">
      <alignment horizontal="center" vertical="center"/>
    </xf>
    <xf numFmtId="1" fontId="6" fillId="0" borderId="44" xfId="1" applyNumberFormat="1" applyFont="1" applyBorder="1" applyAlignment="1">
      <alignment horizontal="center" vertical="center"/>
    </xf>
    <xf numFmtId="1" fontId="6" fillId="0" borderId="67" xfId="1" applyNumberFormat="1" applyFont="1" applyBorder="1" applyAlignment="1">
      <alignment horizontal="center" vertical="center"/>
    </xf>
    <xf numFmtId="1" fontId="10" fillId="4" borderId="8" xfId="1" applyNumberFormat="1" applyFont="1" applyFill="1" applyBorder="1" applyAlignment="1">
      <alignment horizontal="center" vertical="center"/>
    </xf>
    <xf numFmtId="1" fontId="6" fillId="0" borderId="84" xfId="1" applyNumberFormat="1" applyFont="1" applyBorder="1" applyAlignment="1">
      <alignment horizontal="center" vertical="center"/>
    </xf>
    <xf numFmtId="1" fontId="10" fillId="4" borderId="17" xfId="1" applyNumberFormat="1" applyFont="1" applyFill="1" applyBorder="1" applyAlignment="1">
      <alignment horizontal="center" vertical="center"/>
    </xf>
    <xf numFmtId="1" fontId="6" fillId="0" borderId="65" xfId="1" applyNumberFormat="1" applyFont="1" applyBorder="1" applyAlignment="1">
      <alignment horizontal="center" vertical="center"/>
    </xf>
    <xf numFmtId="1" fontId="6" fillId="0" borderId="45" xfId="1" applyNumberFormat="1" applyFont="1" applyBorder="1" applyAlignment="1">
      <alignment horizontal="center" vertical="center"/>
    </xf>
    <xf numFmtId="1" fontId="6" fillId="0" borderId="25" xfId="1" applyNumberFormat="1" applyFont="1" applyBorder="1" applyAlignment="1">
      <alignment horizontal="center" vertical="center"/>
    </xf>
    <xf numFmtId="1" fontId="6" fillId="0" borderId="46" xfId="1" applyNumberFormat="1" applyFont="1" applyBorder="1" applyAlignment="1">
      <alignment horizontal="center" vertical="center"/>
    </xf>
    <xf numFmtId="1" fontId="6" fillId="0" borderId="68" xfId="1" applyNumberFormat="1" applyFont="1" applyBorder="1" applyAlignment="1">
      <alignment horizontal="center" vertical="center"/>
    </xf>
    <xf numFmtId="1" fontId="10" fillId="4" borderId="71" xfId="1" applyNumberFormat="1" applyFont="1" applyFill="1" applyBorder="1" applyAlignment="1">
      <alignment horizontal="center" vertical="center"/>
    </xf>
    <xf numFmtId="1" fontId="6" fillId="0" borderId="85" xfId="1" applyNumberFormat="1" applyFont="1" applyBorder="1" applyAlignment="1">
      <alignment horizontal="center" vertical="center"/>
    </xf>
    <xf numFmtId="0" fontId="14" fillId="0" borderId="2" xfId="1" applyNumberFormat="1" applyFont="1" applyAlignment="1"/>
    <xf numFmtId="1" fontId="10" fillId="4" borderId="16" xfId="1" applyNumberFormat="1" applyFont="1" applyFill="1" applyBorder="1" applyAlignment="1">
      <alignment horizontal="center" vertical="center"/>
    </xf>
    <xf numFmtId="1" fontId="5" fillId="0" borderId="72" xfId="1" applyNumberFormat="1" applyFont="1" applyBorder="1" applyAlignment="1">
      <alignment horizontal="center" vertical="center"/>
    </xf>
    <xf numFmtId="0" fontId="5" fillId="0" borderId="26" xfId="1" applyNumberFormat="1" applyFont="1" applyBorder="1" applyAlignment="1">
      <alignment horizontal="left" vertical="center"/>
    </xf>
    <xf numFmtId="0" fontId="5" fillId="0" borderId="86" xfId="1" applyNumberFormat="1" applyFont="1" applyBorder="1" applyAlignment="1">
      <alignment horizontal="center" vertical="center" wrapText="1"/>
    </xf>
    <xf numFmtId="0" fontId="5" fillId="0" borderId="35" xfId="1" applyNumberFormat="1" applyFont="1" applyBorder="1" applyAlignment="1">
      <alignment horizontal="center" vertical="center" wrapText="1"/>
    </xf>
    <xf numFmtId="1" fontId="5" fillId="0" borderId="87" xfId="1" applyNumberFormat="1" applyFont="1" applyBorder="1" applyAlignment="1">
      <alignment horizontal="center" vertical="center" wrapText="1"/>
    </xf>
    <xf numFmtId="164" fontId="4" fillId="0" borderId="41" xfId="1" applyNumberFormat="1" applyFont="1" applyBorder="1" applyAlignment="1">
      <alignment horizontal="center" vertical="center"/>
    </xf>
    <xf numFmtId="0" fontId="6" fillId="0" borderId="42" xfId="1" applyNumberFormat="1" applyFont="1" applyBorder="1" applyAlignment="1">
      <alignment horizontal="center" vertical="center"/>
    </xf>
    <xf numFmtId="1" fontId="4" fillId="0" borderId="77" xfId="1" applyNumberFormat="1" applyFont="1" applyBorder="1" applyAlignment="1">
      <alignment horizontal="center" vertical="center"/>
    </xf>
    <xf numFmtId="1" fontId="4" fillId="0" borderId="12" xfId="1" applyNumberFormat="1" applyFont="1" applyBorder="1" applyAlignment="1">
      <alignment horizontal="center" vertical="center"/>
    </xf>
    <xf numFmtId="1" fontId="6" fillId="4" borderId="12" xfId="1" applyNumberFormat="1" applyFont="1" applyFill="1" applyBorder="1" applyAlignment="1">
      <alignment horizontal="center" vertical="center"/>
    </xf>
    <xf numFmtId="1" fontId="4" fillId="0" borderId="6" xfId="1" applyNumberFormat="1" applyFont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/>
    </xf>
    <xf numFmtId="0" fontId="6" fillId="0" borderId="44" xfId="1" applyNumberFormat="1" applyFont="1" applyBorder="1" applyAlignment="1">
      <alignment horizontal="center" vertical="center"/>
    </xf>
    <xf numFmtId="1" fontId="4" fillId="0" borderId="78" xfId="1" applyNumberFormat="1" applyFont="1" applyBorder="1" applyAlignment="1">
      <alignment horizontal="center" vertical="center"/>
    </xf>
    <xf numFmtId="1" fontId="4" fillId="0" borderId="13" xfId="1" applyNumberFormat="1" applyFont="1" applyBorder="1" applyAlignment="1">
      <alignment horizontal="center" vertical="center"/>
    </xf>
    <xf numFmtId="1" fontId="6" fillId="4" borderId="13" xfId="1" applyNumberFormat="1" applyFont="1" applyFill="1" applyBorder="1" applyAlignment="1">
      <alignment horizontal="center" vertical="center"/>
    </xf>
    <xf numFmtId="1" fontId="4" fillId="0" borderId="8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0" fontId="6" fillId="0" borderId="46" xfId="1" applyNumberFormat="1" applyFont="1" applyBorder="1" applyAlignment="1">
      <alignment horizontal="center" vertical="center"/>
    </xf>
    <xf numFmtId="1" fontId="4" fillId="0" borderId="79" xfId="1" applyNumberFormat="1" applyFont="1" applyBorder="1" applyAlignment="1">
      <alignment horizontal="center" vertical="center"/>
    </xf>
    <xf numFmtId="1" fontId="4" fillId="0" borderId="14" xfId="1" applyNumberFormat="1" applyFont="1" applyBorder="1" applyAlignment="1">
      <alignment horizontal="center" vertical="center"/>
    </xf>
    <xf numFmtId="1" fontId="6" fillId="4" borderId="14" xfId="1" applyNumberFormat="1" applyFont="1" applyFill="1" applyBorder="1" applyAlignment="1">
      <alignment horizontal="center" vertical="center"/>
    </xf>
    <xf numFmtId="1" fontId="4" fillId="0" borderId="17" xfId="1" applyNumberFormat="1" applyFont="1" applyBorder="1" applyAlignment="1">
      <alignment horizontal="center" vertical="center"/>
    </xf>
    <xf numFmtId="1" fontId="4" fillId="4" borderId="16" xfId="1" applyNumberFormat="1" applyFont="1" applyFill="1" applyBorder="1" applyAlignment="1">
      <alignment horizontal="center" vertical="center"/>
    </xf>
    <xf numFmtId="0" fontId="3" fillId="0" borderId="88" xfId="1" applyNumberFormat="1" applyFont="1" applyBorder="1" applyAlignment="1">
      <alignment horizontal="center" vertical="center"/>
    </xf>
    <xf numFmtId="0" fontId="3" fillId="0" borderId="89" xfId="1" applyNumberFormat="1" applyFont="1" applyBorder="1" applyAlignment="1">
      <alignment horizontal="center" vertical="center"/>
    </xf>
    <xf numFmtId="0" fontId="3" fillId="0" borderId="31" xfId="1" applyNumberFormat="1" applyFont="1" applyBorder="1" applyAlignment="1">
      <alignment horizontal="center" vertical="center"/>
    </xf>
    <xf numFmtId="0" fontId="3" fillId="0" borderId="16" xfId="1" applyNumberFormat="1" applyFont="1" applyBorder="1" applyAlignment="1">
      <alignment horizontal="center" vertical="center"/>
    </xf>
    <xf numFmtId="0" fontId="3" fillId="0" borderId="90" xfId="1" applyNumberFormat="1" applyFont="1" applyBorder="1" applyAlignment="1">
      <alignment horizontal="center" vertical="center"/>
    </xf>
    <xf numFmtId="0" fontId="3" fillId="0" borderId="27" xfId="1" applyNumberFormat="1" applyFont="1" applyBorder="1" applyAlignment="1">
      <alignment horizontal="center" vertical="center"/>
    </xf>
    <xf numFmtId="1" fontId="6" fillId="0" borderId="77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1" fontId="6" fillId="0" borderId="91" xfId="1" applyNumberFormat="1" applyFont="1" applyBorder="1" applyAlignment="1">
      <alignment horizontal="center" vertical="center"/>
    </xf>
    <xf numFmtId="1" fontId="6" fillId="0" borderId="47" xfId="1" applyNumberFormat="1" applyFont="1" applyBorder="1" applyAlignment="1">
      <alignment horizontal="center" vertical="center"/>
    </xf>
    <xf numFmtId="1" fontId="11" fillId="0" borderId="78" xfId="1" applyNumberFormat="1" applyFont="1" applyBorder="1" applyAlignment="1">
      <alignment horizontal="center" vertical="center"/>
    </xf>
    <xf numFmtId="1" fontId="11" fillId="0" borderId="13" xfId="1" applyNumberFormat="1" applyFont="1" applyBorder="1" applyAlignment="1">
      <alignment horizontal="center" vertical="center"/>
    </xf>
    <xf numFmtId="1" fontId="6" fillId="0" borderId="13" xfId="1" applyNumberFormat="1" applyFont="1" applyBorder="1" applyAlignment="1">
      <alignment horizontal="center" vertical="center"/>
    </xf>
    <xf numFmtId="1" fontId="6" fillId="0" borderId="78" xfId="1" applyNumberFormat="1" applyFont="1" applyBorder="1" applyAlignment="1">
      <alignment horizontal="center" vertical="center"/>
    </xf>
    <xf numFmtId="1" fontId="6" fillId="0" borderId="79" xfId="1" applyNumberFormat="1" applyFont="1" applyBorder="1" applyAlignment="1">
      <alignment horizontal="center" vertical="center"/>
    </xf>
    <xf numFmtId="1" fontId="6" fillId="0" borderId="14" xfId="1" applyNumberFormat="1" applyFont="1" applyBorder="1" applyAlignment="1">
      <alignment horizontal="center" vertical="center"/>
    </xf>
    <xf numFmtId="1" fontId="6" fillId="4" borderId="16" xfId="1" applyNumberFormat="1" applyFont="1" applyFill="1" applyBorder="1" applyAlignment="1">
      <alignment horizontal="center" vertical="center"/>
    </xf>
    <xf numFmtId="0" fontId="5" fillId="0" borderId="72" xfId="1" applyNumberFormat="1" applyFont="1" applyBorder="1" applyAlignment="1">
      <alignment horizontal="center" vertical="center"/>
    </xf>
    <xf numFmtId="0" fontId="5" fillId="0" borderId="92" xfId="1" applyNumberFormat="1" applyFont="1" applyBorder="1" applyAlignment="1">
      <alignment horizontal="center" vertical="center"/>
    </xf>
    <xf numFmtId="0" fontId="5" fillId="0" borderId="16" xfId="1" applyNumberFormat="1" applyFont="1" applyBorder="1" applyAlignment="1">
      <alignment horizontal="center" vertical="center" wrapText="1"/>
    </xf>
    <xf numFmtId="0" fontId="4" fillId="0" borderId="69" xfId="1" applyNumberFormat="1" applyFont="1" applyBorder="1" applyAlignment="1">
      <alignment horizontal="center" vertical="center"/>
    </xf>
    <xf numFmtId="0" fontId="1" fillId="0" borderId="32" xfId="1" applyNumberFormat="1" applyFont="1" applyBorder="1" applyAlignment="1">
      <alignment horizontal="center"/>
    </xf>
    <xf numFmtId="0" fontId="4" fillId="0" borderId="57" xfId="1" applyNumberFormat="1" applyFont="1" applyBorder="1" applyAlignment="1">
      <alignment horizontal="center" vertical="center"/>
    </xf>
    <xf numFmtId="0" fontId="4" fillId="0" borderId="58" xfId="1" applyNumberFormat="1" applyFont="1" applyBorder="1" applyAlignment="1">
      <alignment horizontal="center" vertical="center"/>
    </xf>
    <xf numFmtId="0" fontId="5" fillId="0" borderId="2" xfId="1" applyNumberFormat="1" applyFont="1" applyAlignment="1">
      <alignment horizontal="right" vertical="center"/>
    </xf>
    <xf numFmtId="1" fontId="4" fillId="0" borderId="16" xfId="1" applyNumberFormat="1" applyFont="1" applyBorder="1" applyAlignment="1">
      <alignment horizontal="center" vertical="center"/>
    </xf>
    <xf numFmtId="0" fontId="3" fillId="2" borderId="2" xfId="1" applyNumberFormat="1" applyFont="1" applyFill="1" applyBorder="1" applyAlignment="1">
      <alignment horizontal="left"/>
    </xf>
    <xf numFmtId="0" fontId="18" fillId="0" borderId="2" xfId="1" applyFont="1" applyAlignment="1"/>
    <xf numFmtId="1" fontId="6" fillId="0" borderId="93" xfId="1" applyNumberFormat="1" applyFont="1" applyBorder="1" applyAlignment="1">
      <alignment horizontal="center" vertical="center"/>
    </xf>
    <xf numFmtId="1" fontId="6" fillId="0" borderId="94" xfId="1" applyNumberFormat="1" applyFont="1" applyBorder="1" applyAlignment="1">
      <alignment horizontal="center" vertical="center"/>
    </xf>
    <xf numFmtId="1" fontId="6" fillId="0" borderId="49" xfId="1" applyNumberFormat="1" applyFont="1" applyBorder="1" applyAlignment="1">
      <alignment horizontal="center" vertical="center"/>
    </xf>
    <xf numFmtId="0" fontId="5" fillId="0" borderId="3" xfId="1" applyNumberFormat="1" applyFont="1" applyBorder="1" applyAlignment="1">
      <alignment horizontal="center" vertical="center"/>
    </xf>
    <xf numFmtId="0" fontId="5" fillId="0" borderId="35" xfId="1" applyNumberFormat="1" applyFont="1" applyBorder="1" applyAlignment="1">
      <alignment horizontal="left" vertical="center"/>
    </xf>
    <xf numFmtId="0" fontId="5" fillId="0" borderId="35" xfId="1" applyNumberFormat="1" applyFont="1" applyBorder="1" applyAlignment="1">
      <alignment horizontal="center" vertical="center"/>
    </xf>
    <xf numFmtId="0" fontId="9" fillId="0" borderId="3" xfId="1" applyNumberFormat="1" applyFont="1" applyBorder="1" applyAlignment="1">
      <alignment horizontal="center" vertical="center"/>
    </xf>
    <xf numFmtId="0" fontId="9" fillId="0" borderId="56" xfId="1" applyNumberFormat="1" applyFont="1" applyBorder="1" applyAlignment="1">
      <alignment horizontal="center" vertical="center"/>
    </xf>
    <xf numFmtId="0" fontId="9" fillId="0" borderId="16" xfId="1" applyNumberFormat="1" applyFont="1" applyBorder="1" applyAlignment="1">
      <alignment horizontal="center" vertical="center"/>
    </xf>
    <xf numFmtId="0" fontId="9" fillId="0" borderId="92" xfId="1" applyNumberFormat="1" applyFont="1" applyBorder="1" applyAlignment="1">
      <alignment horizontal="center" vertical="center"/>
    </xf>
    <xf numFmtId="0" fontId="6" fillId="0" borderId="52" xfId="1" applyNumberFormat="1" applyFont="1" applyBorder="1" applyAlignment="1">
      <alignment horizontal="center" vertical="center"/>
    </xf>
    <xf numFmtId="0" fontId="6" fillId="0" borderId="40" xfId="1" applyNumberFormat="1" applyFont="1" applyBorder="1" applyAlignment="1">
      <alignment horizontal="left" vertical="center" wrapText="1"/>
    </xf>
    <xf numFmtId="0" fontId="6" fillId="0" borderId="41" xfId="1" applyNumberFormat="1" applyFont="1" applyBorder="1" applyAlignment="1">
      <alignment horizontal="left" vertical="center" wrapText="1"/>
    </xf>
    <xf numFmtId="164" fontId="6" fillId="0" borderId="41" xfId="1" applyNumberFormat="1" applyFont="1" applyBorder="1" applyAlignment="1">
      <alignment horizontal="center" vertical="center" wrapText="1"/>
    </xf>
    <xf numFmtId="1" fontId="6" fillId="0" borderId="39" xfId="1" applyNumberFormat="1" applyFont="1" applyBorder="1" applyAlignment="1">
      <alignment horizontal="center" vertical="center"/>
    </xf>
    <xf numFmtId="1" fontId="6" fillId="0" borderId="5" xfId="1" applyNumberFormat="1" applyFont="1" applyBorder="1" applyAlignment="1">
      <alignment horizontal="center" vertical="center"/>
    </xf>
    <xf numFmtId="1" fontId="10" fillId="0" borderId="6" xfId="1" applyNumberFormat="1" applyFont="1" applyBorder="1" applyAlignment="1">
      <alignment horizontal="center" vertical="center"/>
    </xf>
    <xf numFmtId="0" fontId="6" fillId="0" borderId="53" xfId="1" applyNumberFormat="1" applyFont="1" applyBorder="1" applyAlignment="1">
      <alignment horizontal="center" vertical="center"/>
    </xf>
    <xf numFmtId="0" fontId="6" fillId="0" borderId="43" xfId="1" applyNumberFormat="1" applyFont="1" applyBorder="1" applyAlignment="1">
      <alignment horizontal="left" vertical="center" wrapText="1"/>
    </xf>
    <xf numFmtId="0" fontId="6" fillId="0" borderId="21" xfId="1" applyNumberFormat="1" applyFont="1" applyBorder="1" applyAlignment="1">
      <alignment horizontal="left" vertical="center" wrapText="1"/>
    </xf>
    <xf numFmtId="164" fontId="6" fillId="0" borderId="21" xfId="1" applyNumberFormat="1" applyFont="1" applyBorder="1" applyAlignment="1">
      <alignment horizontal="center" vertical="center" wrapText="1"/>
    </xf>
    <xf numFmtId="1" fontId="10" fillId="0" borderId="8" xfId="1" applyNumberFormat="1" applyFont="1" applyBorder="1" applyAlignment="1">
      <alignment horizontal="center" vertical="center"/>
    </xf>
    <xf numFmtId="0" fontId="6" fillId="0" borderId="45" xfId="1" applyNumberFormat="1" applyFont="1" applyBorder="1" applyAlignment="1">
      <alignment horizontal="left" vertical="center" wrapText="1"/>
    </xf>
    <xf numFmtId="0" fontId="6" fillId="0" borderId="25" xfId="1" applyNumberFormat="1" applyFont="1" applyBorder="1" applyAlignment="1">
      <alignment horizontal="left" vertical="center" wrapText="1"/>
    </xf>
    <xf numFmtId="164" fontId="6" fillId="0" borderId="25" xfId="1" applyNumberFormat="1" applyFont="1" applyBorder="1" applyAlignment="1">
      <alignment horizontal="center" vertical="center" wrapText="1"/>
    </xf>
    <xf numFmtId="1" fontId="10" fillId="0" borderId="17" xfId="1" applyNumberFormat="1" applyFont="1" applyBorder="1" applyAlignment="1">
      <alignment horizontal="center" vertical="center"/>
    </xf>
    <xf numFmtId="1" fontId="5" fillId="0" borderId="35" xfId="1" applyNumberFormat="1" applyFont="1" applyBorder="1" applyAlignment="1">
      <alignment horizontal="center" vertical="center"/>
    </xf>
    <xf numFmtId="0" fontId="5" fillId="0" borderId="95" xfId="1" applyNumberFormat="1" applyFont="1" applyBorder="1" applyAlignment="1">
      <alignment horizontal="center" vertical="center" wrapText="1"/>
    </xf>
    <xf numFmtId="0" fontId="5" fillId="0" borderId="96" xfId="1" applyNumberFormat="1" applyFont="1" applyBorder="1" applyAlignment="1">
      <alignment horizontal="center" vertical="center" wrapText="1"/>
    </xf>
    <xf numFmtId="1" fontId="5" fillId="0" borderId="97" xfId="1" applyNumberFormat="1" applyFont="1" applyBorder="1" applyAlignment="1">
      <alignment horizontal="center" vertical="center" wrapText="1"/>
    </xf>
    <xf numFmtId="1" fontId="4" fillId="0" borderId="49" xfId="1" applyNumberFormat="1" applyFont="1" applyBorder="1" applyAlignment="1">
      <alignment horizontal="center" vertical="center"/>
    </xf>
    <xf numFmtId="1" fontId="4" fillId="0" borderId="50" xfId="1" applyNumberFormat="1" applyFont="1" applyBorder="1" applyAlignment="1">
      <alignment horizontal="center" vertical="center"/>
    </xf>
    <xf numFmtId="1" fontId="4" fillId="0" borderId="51" xfId="1" applyNumberFormat="1" applyFont="1" applyBorder="1" applyAlignment="1">
      <alignment horizontal="center" vertical="center"/>
    </xf>
    <xf numFmtId="1" fontId="4" fillId="0" borderId="19" xfId="1" applyNumberFormat="1" applyFont="1" applyBorder="1" applyAlignment="1">
      <alignment horizontal="center" vertical="center"/>
    </xf>
    <xf numFmtId="1" fontId="4" fillId="0" borderId="80" xfId="1" applyNumberFormat="1" applyFont="1" applyBorder="1" applyAlignment="1">
      <alignment horizontal="center" vertical="center"/>
    </xf>
    <xf numFmtId="0" fontId="1" fillId="4" borderId="16" xfId="1" applyNumberFormat="1" applyFont="1" applyFill="1" applyBorder="1" applyAlignment="1"/>
    <xf numFmtId="0" fontId="3" fillId="0" borderId="98" xfId="1" applyNumberFormat="1" applyFont="1" applyBorder="1" applyAlignment="1">
      <alignment horizontal="left" vertical="center"/>
    </xf>
    <xf numFmtId="1" fontId="6" fillId="0" borderId="99" xfId="1" applyNumberFormat="1" applyFont="1" applyBorder="1" applyAlignment="1">
      <alignment horizontal="center" vertical="center"/>
    </xf>
    <xf numFmtId="1" fontId="6" fillId="4" borderId="91" xfId="1" applyNumberFormat="1" applyFont="1" applyFill="1" applyBorder="1" applyAlignment="1">
      <alignment horizontal="center" vertical="center"/>
    </xf>
    <xf numFmtId="1" fontId="11" fillId="0" borderId="48" xfId="1" applyNumberFormat="1" applyFont="1" applyBorder="1" applyAlignment="1">
      <alignment horizontal="center" vertical="center"/>
    </xf>
    <xf numFmtId="1" fontId="11" fillId="0" borderId="4" xfId="1" applyNumberFormat="1" applyFont="1" applyBorder="1" applyAlignment="1">
      <alignment horizontal="center" vertical="center"/>
    </xf>
    <xf numFmtId="1" fontId="6" fillId="0" borderId="23" xfId="1" applyNumberFormat="1" applyFont="1" applyBorder="1" applyAlignment="1">
      <alignment horizontal="center" vertical="center"/>
    </xf>
    <xf numFmtId="1" fontId="6" fillId="0" borderId="100" xfId="1" applyNumberFormat="1" applyFont="1" applyBorder="1" applyAlignment="1">
      <alignment horizontal="center" vertical="center"/>
    </xf>
    <xf numFmtId="0" fontId="5" fillId="0" borderId="56" xfId="1" applyNumberFormat="1" applyFont="1" applyBorder="1" applyAlignment="1">
      <alignment horizontal="center" vertical="center"/>
    </xf>
    <xf numFmtId="0" fontId="1" fillId="0" borderId="26" xfId="1" applyNumberFormat="1" applyFont="1" applyBorder="1" applyAlignment="1"/>
    <xf numFmtId="0" fontId="1" fillId="0" borderId="31" xfId="1" applyNumberFormat="1" applyFont="1" applyBorder="1" applyAlignment="1"/>
    <xf numFmtId="0" fontId="1" fillId="0" borderId="27" xfId="1" applyNumberFormat="1" applyFont="1" applyBorder="1" applyAlignment="1"/>
    <xf numFmtId="0" fontId="8" fillId="0" borderId="2" xfId="1" applyNumberFormat="1" applyFont="1" applyAlignment="1">
      <alignment horizontal="right"/>
    </xf>
    <xf numFmtId="0" fontId="5" fillId="0" borderId="36" xfId="0" applyNumberFormat="1" applyFont="1" applyBorder="1" applyAlignment="1">
      <alignment horizontal="center" vertical="center" textRotation="90"/>
    </xf>
    <xf numFmtId="0" fontId="5" fillId="0" borderId="37" xfId="0" applyFont="1" applyBorder="1" applyAlignment="1">
      <alignment horizontal="center" vertical="center" textRotation="90"/>
    </xf>
    <xf numFmtId="0" fontId="5" fillId="0" borderId="38" xfId="0" applyFont="1" applyBorder="1" applyAlignment="1">
      <alignment horizontal="center" vertical="center" textRotation="90"/>
    </xf>
    <xf numFmtId="0" fontId="5" fillId="0" borderId="33" xfId="0" applyNumberFormat="1" applyFont="1" applyBorder="1" applyAlignment="1">
      <alignment horizontal="center" vertical="center" textRotation="90"/>
    </xf>
    <xf numFmtId="0" fontId="5" fillId="0" borderId="32" xfId="0" applyFont="1" applyBorder="1" applyAlignment="1">
      <alignment horizontal="center" vertical="center" textRotation="90"/>
    </xf>
    <xf numFmtId="0" fontId="5" fillId="0" borderId="34" xfId="0" applyFont="1" applyBorder="1" applyAlignment="1">
      <alignment horizontal="center" vertical="center" textRotation="90"/>
    </xf>
    <xf numFmtId="0" fontId="1" fillId="0" borderId="1" xfId="0" applyNumberFormat="1" applyFont="1" applyBorder="1" applyAlignment="1">
      <alignment horizontal="left" vertical="top" wrapText="1"/>
    </xf>
    <xf numFmtId="0" fontId="1" fillId="0" borderId="10" xfId="0" applyNumberFormat="1" applyFont="1" applyBorder="1" applyAlignment="1">
      <alignment horizontal="left" vertical="top" wrapText="1"/>
    </xf>
    <xf numFmtId="0" fontId="1" fillId="0" borderId="11" xfId="0" applyNumberFormat="1" applyFont="1" applyBorder="1" applyAlignment="1">
      <alignment horizontal="left" vertical="top" wrapText="1"/>
    </xf>
    <xf numFmtId="0" fontId="3" fillId="0" borderId="26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left" vertical="top" wrapText="1"/>
    </xf>
    <xf numFmtId="0" fontId="1" fillId="0" borderId="10" xfId="1" applyNumberFormat="1" applyFont="1" applyBorder="1" applyAlignment="1">
      <alignment horizontal="left" vertical="top" wrapText="1"/>
    </xf>
    <xf numFmtId="0" fontId="1" fillId="0" borderId="11" xfId="1" applyNumberFormat="1" applyFont="1" applyBorder="1" applyAlignment="1">
      <alignment horizontal="left" vertical="top" wrapText="1"/>
    </xf>
    <xf numFmtId="0" fontId="7" fillId="0" borderId="26" xfId="1" applyNumberFormat="1" applyFont="1" applyBorder="1" applyAlignment="1">
      <alignment horizontal="center" vertical="center" wrapText="1"/>
    </xf>
    <xf numFmtId="0" fontId="16" fillId="0" borderId="31" xfId="1" applyBorder="1" applyAlignment="1">
      <alignment horizontal="center" vertical="center" wrapText="1"/>
    </xf>
    <xf numFmtId="0" fontId="16" fillId="0" borderId="27" xfId="1" applyBorder="1" applyAlignment="1">
      <alignment horizontal="center" vertical="center" wrapText="1"/>
    </xf>
    <xf numFmtId="0" fontId="3" fillId="0" borderId="26" xfId="1" applyNumberFormat="1" applyFont="1" applyBorder="1" applyAlignment="1">
      <alignment horizontal="center" vertical="center" wrapText="1"/>
    </xf>
    <xf numFmtId="0" fontId="5" fillId="0" borderId="37" xfId="1" applyNumberFormat="1" applyFont="1" applyBorder="1" applyAlignment="1">
      <alignment horizontal="center" vertical="center" textRotation="90"/>
    </xf>
    <xf numFmtId="0" fontId="5" fillId="0" borderId="37" xfId="1" applyFont="1" applyBorder="1" applyAlignment="1">
      <alignment horizontal="center" vertical="center" textRotation="90"/>
    </xf>
    <xf numFmtId="0" fontId="5" fillId="0" borderId="33" xfId="1" applyNumberFormat="1" applyFont="1" applyBorder="1" applyAlignment="1">
      <alignment horizontal="center" vertical="center" textRotation="90"/>
    </xf>
    <xf numFmtId="0" fontId="5" fillId="0" borderId="32" xfId="1" applyFont="1" applyBorder="1" applyAlignment="1">
      <alignment horizontal="center" vertical="center" textRotation="90"/>
    </xf>
    <xf numFmtId="0" fontId="5" fillId="0" borderId="34" xfId="1" applyFont="1" applyBorder="1" applyAlignment="1">
      <alignment horizontal="center" vertical="center" textRotation="90"/>
    </xf>
    <xf numFmtId="0" fontId="7" fillId="0" borderId="2" xfId="1" applyNumberFormat="1" applyFont="1" applyAlignment="1">
      <alignment horizontal="left" wrapText="1"/>
    </xf>
  </cellXfs>
  <cellStyles count="2">
    <cellStyle name="Standard" xfId="0" builtinId="0"/>
    <cellStyle name="Standard 2" xfId="1" xr:uid="{5E5AF4D7-94B8-A94D-866E-8FB2194503D2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CC"/>
      <rgbColor rgb="FFC0C0C0"/>
      <rgbColor rgb="FFDD0806"/>
      <rgbColor rgb="FF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7"/>
  <sheetViews>
    <sheetView showGridLines="0" view="pageBreakPreview" zoomScale="120" zoomScaleNormal="100" zoomScaleSheetLayoutView="120" workbookViewId="0">
      <selection activeCell="I17" sqref="I17"/>
    </sheetView>
  </sheetViews>
  <sheetFormatPr baseColWidth="10" defaultColWidth="8.125" defaultRowHeight="14.5" customHeight="1" x14ac:dyDescent="0.2"/>
  <cols>
    <col min="1" max="1" width="10.125" style="1" customWidth="1"/>
    <col min="2" max="2" width="23.5" style="1" customWidth="1"/>
    <col min="3" max="3" width="21.125" style="1" customWidth="1"/>
    <col min="4" max="4" width="12.125" style="25" customWidth="1"/>
    <col min="5" max="5" width="12.5" style="25" bestFit="1" customWidth="1"/>
    <col min="6" max="6" width="16.875" style="1" customWidth="1"/>
    <col min="7" max="255" width="8.125" style="1" customWidth="1"/>
  </cols>
  <sheetData>
    <row r="1" spans="1:6" ht="30" customHeight="1" x14ac:dyDescent="0.3">
      <c r="A1" s="73" t="s">
        <v>44</v>
      </c>
      <c r="D1" s="1"/>
      <c r="E1" s="119" t="s">
        <v>0</v>
      </c>
      <c r="F1" s="25"/>
    </row>
    <row r="2" spans="1:6" ht="17" customHeight="1" x14ac:dyDescent="0.2">
      <c r="D2" s="1"/>
      <c r="E2" s="1"/>
      <c r="F2" s="25"/>
    </row>
    <row r="3" spans="1:6" ht="17" customHeight="1" x14ac:dyDescent="0.2">
      <c r="D3" s="1"/>
      <c r="E3" s="1"/>
      <c r="F3" s="25"/>
    </row>
    <row r="4" spans="1:6" ht="32" customHeight="1" x14ac:dyDescent="0.3">
      <c r="A4" s="39" t="s">
        <v>1</v>
      </c>
      <c r="B4" s="122"/>
      <c r="C4" s="120"/>
      <c r="D4" s="120"/>
      <c r="E4" s="120"/>
      <c r="F4" s="25"/>
    </row>
    <row r="5" spans="1:6" ht="17.5" customHeight="1" x14ac:dyDescent="0.2">
      <c r="D5" s="1"/>
      <c r="E5" s="1"/>
      <c r="F5" s="25"/>
    </row>
    <row r="6" spans="1:6" ht="24" customHeight="1" x14ac:dyDescent="0.2">
      <c r="B6" s="2" t="s">
        <v>2</v>
      </c>
      <c r="C6" s="2" t="s">
        <v>3</v>
      </c>
      <c r="D6" s="26" t="s">
        <v>4</v>
      </c>
      <c r="E6" s="26" t="s">
        <v>5</v>
      </c>
      <c r="F6" s="25"/>
    </row>
    <row r="7" spans="1:6" ht="24.75" customHeight="1" x14ac:dyDescent="0.2">
      <c r="A7" s="3">
        <v>1</v>
      </c>
      <c r="B7" s="4"/>
      <c r="C7" s="4"/>
      <c r="D7" s="27"/>
      <c r="E7" s="28"/>
      <c r="F7" s="331" t="s">
        <v>6</v>
      </c>
    </row>
    <row r="8" spans="1:6" ht="24.75" customHeight="1" x14ac:dyDescent="0.2">
      <c r="A8" s="3">
        <v>2</v>
      </c>
      <c r="B8" s="5"/>
      <c r="C8" s="5"/>
      <c r="D8" s="29"/>
      <c r="E8" s="30"/>
      <c r="F8" s="332"/>
    </row>
    <row r="9" spans="1:6" ht="24.75" customHeight="1" x14ac:dyDescent="0.2">
      <c r="A9" s="3">
        <v>3</v>
      </c>
      <c r="B9" s="5"/>
      <c r="C9" s="5"/>
      <c r="D9" s="29"/>
      <c r="E9" s="30"/>
      <c r="F9" s="332"/>
    </row>
    <row r="10" spans="1:6" ht="24.75" customHeight="1" x14ac:dyDescent="0.2">
      <c r="A10" s="3">
        <v>4</v>
      </c>
      <c r="B10" s="5"/>
      <c r="C10" s="5"/>
      <c r="D10" s="29"/>
      <c r="E10" s="30"/>
      <c r="F10" s="332"/>
    </row>
    <row r="11" spans="1:6" ht="24.75" customHeight="1" x14ac:dyDescent="0.2">
      <c r="A11" s="3">
        <v>5</v>
      </c>
      <c r="B11" s="5"/>
      <c r="C11" s="5"/>
      <c r="D11" s="29"/>
      <c r="E11" s="30"/>
      <c r="F11" s="333"/>
    </row>
    <row r="12" spans="1:6" ht="24.75" customHeight="1" x14ac:dyDescent="0.2">
      <c r="A12" s="3">
        <v>6</v>
      </c>
      <c r="B12" s="5"/>
      <c r="C12" s="5"/>
      <c r="D12" s="29"/>
      <c r="E12" s="30"/>
      <c r="F12" s="25"/>
    </row>
    <row r="13" spans="1:6" ht="24.75" customHeight="1" x14ac:dyDescent="0.2">
      <c r="A13" s="3">
        <v>7</v>
      </c>
      <c r="B13" s="5"/>
      <c r="C13" s="5"/>
      <c r="D13" s="29"/>
      <c r="E13" s="30"/>
      <c r="F13" s="25"/>
    </row>
    <row r="14" spans="1:6" ht="24.75" customHeight="1" x14ac:dyDescent="0.2">
      <c r="A14" s="3">
        <v>8</v>
      </c>
      <c r="B14" s="5"/>
      <c r="C14" s="5"/>
      <c r="D14" s="29"/>
      <c r="E14" s="30"/>
      <c r="F14" s="25"/>
    </row>
    <row r="15" spans="1:6" ht="24.75" customHeight="1" x14ac:dyDescent="0.2">
      <c r="A15" s="3">
        <v>9</v>
      </c>
      <c r="B15" s="5"/>
      <c r="C15" s="5"/>
      <c r="D15" s="29"/>
      <c r="E15" s="30"/>
      <c r="F15" s="25"/>
    </row>
    <row r="16" spans="1:6" ht="24.75" customHeight="1" x14ac:dyDescent="0.2">
      <c r="A16" s="3">
        <v>10</v>
      </c>
      <c r="B16" s="5"/>
      <c r="C16" s="5"/>
      <c r="D16" s="29"/>
      <c r="E16" s="30"/>
      <c r="F16" s="25"/>
    </row>
    <row r="17" spans="1:6" ht="24.75" customHeight="1" x14ac:dyDescent="0.2">
      <c r="A17" s="3">
        <v>11</v>
      </c>
      <c r="B17" s="5"/>
      <c r="C17" s="5"/>
      <c r="D17" s="29"/>
      <c r="E17" s="30"/>
      <c r="F17" s="25"/>
    </row>
  </sheetData>
  <mergeCells count="1">
    <mergeCell ref="F7:F11"/>
  </mergeCells>
  <printOptions horizontalCentered="1" verticalCentered="1"/>
  <pageMargins left="0.35433070866141703" right="0.35433070866141703" top="0.39370078740157499" bottom="0.39370078740157499" header="0.511811023622047" footer="0.511811023622047"/>
  <pageSetup paperSize="9" orientation="landscape" r:id="rId1"/>
  <headerFooter>
    <oddFooter>&amp;C&amp;"Helvetica,Standard"&amp;K000000KiLA Cup am 01.03.2026 in Bühlertal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950F1-202C-EB43-817E-E1F107B7B53B}">
  <dimension ref="A1:IX24"/>
  <sheetViews>
    <sheetView showGridLines="0" zoomScaleNormal="100" workbookViewId="0">
      <selection activeCell="N31" sqref="N31"/>
    </sheetView>
  </sheetViews>
  <sheetFormatPr baseColWidth="10" defaultColWidth="8.125" defaultRowHeight="14.5" customHeight="1" x14ac:dyDescent="0.2"/>
  <cols>
    <col min="1" max="1" width="6.5" style="137" customWidth="1"/>
    <col min="2" max="2" width="17.375" style="137" customWidth="1"/>
    <col min="3" max="3" width="17" style="137" customWidth="1"/>
    <col min="4" max="5" width="5.25" style="139" customWidth="1"/>
    <col min="6" max="7" width="9.25" style="137" customWidth="1"/>
    <col min="8" max="8" width="10.625" style="137" customWidth="1"/>
    <col min="9" max="9" width="12.75" style="137" bestFit="1" customWidth="1"/>
    <col min="10" max="258" width="8.125" style="137" customWidth="1"/>
    <col min="259" max="16384" width="8.125" style="151"/>
  </cols>
  <sheetData>
    <row r="1" spans="1:258" ht="30" customHeight="1" x14ac:dyDescent="0.3">
      <c r="A1" s="136" t="s">
        <v>22</v>
      </c>
      <c r="E1" s="152"/>
      <c r="F1" s="139"/>
      <c r="I1" s="138" t="s">
        <v>52</v>
      </c>
      <c r="J1" s="195"/>
      <c r="IV1" s="151"/>
      <c r="IW1" s="151"/>
      <c r="IX1" s="151"/>
    </row>
    <row r="2" spans="1:258" ht="23" customHeight="1" x14ac:dyDescent="0.2">
      <c r="B2" s="153" t="s">
        <v>59</v>
      </c>
      <c r="IV2" s="151"/>
      <c r="IW2" s="151"/>
      <c r="IX2" s="151"/>
    </row>
    <row r="3" spans="1:258" ht="24" customHeight="1" thickBot="1" x14ac:dyDescent="0.25"/>
    <row r="4" spans="1:258" ht="26" customHeight="1" x14ac:dyDescent="0.3">
      <c r="A4" s="156" t="s">
        <v>1</v>
      </c>
      <c r="B4" s="136">
        <f>'Teammeldung U10'!B4</f>
        <v>0</v>
      </c>
      <c r="I4" s="343" t="s">
        <v>43</v>
      </c>
    </row>
    <row r="5" spans="1:258" ht="21" customHeight="1" thickBot="1" x14ac:dyDescent="0.25">
      <c r="I5" s="341"/>
    </row>
    <row r="6" spans="1:258" ht="43" thickBot="1" x14ac:dyDescent="0.25">
      <c r="A6" s="225"/>
      <c r="B6" s="226" t="s">
        <v>2</v>
      </c>
      <c r="C6" s="226" t="s">
        <v>3</v>
      </c>
      <c r="D6" s="197" t="s">
        <v>9</v>
      </c>
      <c r="E6" s="197" t="s">
        <v>10</v>
      </c>
      <c r="F6" s="227" t="s">
        <v>29</v>
      </c>
      <c r="G6" s="228" t="s">
        <v>30</v>
      </c>
      <c r="H6" s="229" t="s">
        <v>31</v>
      </c>
      <c r="I6" s="342"/>
    </row>
    <row r="7" spans="1:258" ht="24.75" customHeight="1" x14ac:dyDescent="0.2">
      <c r="A7" s="167">
        <v>1</v>
      </c>
      <c r="B7" s="168" t="str">
        <f>IF('Teammeldung U10'!B7="","",'Teammeldung U10'!B7)</f>
        <v/>
      </c>
      <c r="C7" s="169" t="str">
        <f>IF('Teammeldung U10'!C7="","",'Teammeldung U10'!C7)</f>
        <v/>
      </c>
      <c r="D7" s="230" t="str">
        <f>IF('Teammeldung U10'!D7&gt;0,'Teammeldung U10'!D7-2000,"")</f>
        <v/>
      </c>
      <c r="E7" s="231" t="str">
        <f>IF('Teammeldung U10'!E7="","",'Teammeldung U10'!E7)</f>
        <v/>
      </c>
      <c r="F7" s="232"/>
      <c r="G7" s="233"/>
      <c r="H7" s="234"/>
      <c r="I7" s="235"/>
    </row>
    <row r="8" spans="1:258" ht="24.75" customHeight="1" x14ac:dyDescent="0.2">
      <c r="A8" s="176">
        <v>2</v>
      </c>
      <c r="B8" s="177" t="str">
        <f>IF('Teammeldung U10'!B8="","",'Teammeldung U10'!B8)</f>
        <v/>
      </c>
      <c r="C8" s="178" t="str">
        <f>IF('Teammeldung U10'!C8="","",'Teammeldung U10'!C8)</f>
        <v/>
      </c>
      <c r="D8" s="236" t="str">
        <f>IF('Teammeldung U10'!D8&gt;0,'Teammeldung U10'!D8-2000,"")</f>
        <v/>
      </c>
      <c r="E8" s="237" t="str">
        <f>IF('Teammeldung U10'!E8="","",'Teammeldung U10'!E8)</f>
        <v/>
      </c>
      <c r="F8" s="238"/>
      <c r="G8" s="239"/>
      <c r="H8" s="240"/>
      <c r="I8" s="241"/>
    </row>
    <row r="9" spans="1:258" ht="24.75" customHeight="1" x14ac:dyDescent="0.2">
      <c r="A9" s="176">
        <v>3</v>
      </c>
      <c r="B9" s="177" t="str">
        <f>IF('Teammeldung U10'!B9="","",'Teammeldung U10'!B9)</f>
        <v/>
      </c>
      <c r="C9" s="178" t="str">
        <f>IF('Teammeldung U10'!C9="","",'Teammeldung U10'!C9)</f>
        <v/>
      </c>
      <c r="D9" s="236" t="str">
        <f>IF('Teammeldung U10'!D9&gt;0,'Teammeldung U10'!D9-2000,"")</f>
        <v/>
      </c>
      <c r="E9" s="237" t="str">
        <f>IF('Teammeldung U10'!E9="","",'Teammeldung U10'!E9)</f>
        <v/>
      </c>
      <c r="F9" s="238"/>
      <c r="G9" s="239"/>
      <c r="H9" s="240"/>
      <c r="I9" s="241"/>
    </row>
    <row r="10" spans="1:258" ht="24.75" customHeight="1" x14ac:dyDescent="0.2">
      <c r="A10" s="176">
        <v>4</v>
      </c>
      <c r="B10" s="177" t="str">
        <f>IF('Teammeldung U10'!B10="","",'Teammeldung U10'!B10)</f>
        <v/>
      </c>
      <c r="C10" s="178" t="str">
        <f>IF('Teammeldung U10'!C10="","",'Teammeldung U10'!C10)</f>
        <v/>
      </c>
      <c r="D10" s="236" t="str">
        <f>IF('Teammeldung U10'!D10&gt;0,'Teammeldung U10'!D10-2000,"")</f>
        <v/>
      </c>
      <c r="E10" s="237" t="str">
        <f>IF('Teammeldung U10'!E10="","",'Teammeldung U10'!E10)</f>
        <v/>
      </c>
      <c r="F10" s="238"/>
      <c r="G10" s="239"/>
      <c r="H10" s="240"/>
      <c r="I10" s="241"/>
    </row>
    <row r="11" spans="1:258" ht="24.75" customHeight="1" x14ac:dyDescent="0.2">
      <c r="A11" s="176">
        <v>5</v>
      </c>
      <c r="B11" s="177" t="str">
        <f>IF('Teammeldung U10'!B11="","",'Teammeldung U10'!B11)</f>
        <v/>
      </c>
      <c r="C11" s="178" t="str">
        <f>IF('Teammeldung U10'!C11="","",'Teammeldung U10'!C11)</f>
        <v/>
      </c>
      <c r="D11" s="236" t="str">
        <f>IF('Teammeldung U10'!D11&gt;0,'Teammeldung U10'!D11-2000,"")</f>
        <v/>
      </c>
      <c r="E11" s="237" t="str">
        <f>IF('Teammeldung U10'!E11="","",'Teammeldung U10'!E11)</f>
        <v/>
      </c>
      <c r="F11" s="238"/>
      <c r="G11" s="239"/>
      <c r="H11" s="240"/>
      <c r="I11" s="241"/>
    </row>
    <row r="12" spans="1:258" ht="24.75" customHeight="1" x14ac:dyDescent="0.2">
      <c r="A12" s="176">
        <v>6</v>
      </c>
      <c r="B12" s="177" t="str">
        <f>IF('Teammeldung U10'!B12="","",'Teammeldung U10'!B12)</f>
        <v/>
      </c>
      <c r="C12" s="178" t="str">
        <f>IF('Teammeldung U10'!C12="","",'Teammeldung U10'!C12)</f>
        <v/>
      </c>
      <c r="D12" s="236" t="str">
        <f>IF('Teammeldung U10'!D12&gt;0,'Teammeldung U10'!D12-2000,"")</f>
        <v/>
      </c>
      <c r="E12" s="237" t="str">
        <f>IF('Teammeldung U10'!E12="","",'Teammeldung U10'!E12)</f>
        <v/>
      </c>
      <c r="F12" s="238"/>
      <c r="G12" s="239"/>
      <c r="H12" s="240"/>
      <c r="I12" s="241"/>
    </row>
    <row r="13" spans="1:258" ht="24.75" customHeight="1" x14ac:dyDescent="0.2">
      <c r="A13" s="176">
        <v>7</v>
      </c>
      <c r="B13" s="177" t="str">
        <f>IF('Teammeldung U10'!B13="","",'Teammeldung U10'!B13)</f>
        <v/>
      </c>
      <c r="C13" s="178" t="str">
        <f>IF('Teammeldung U10'!C13="","",'Teammeldung U10'!C13)</f>
        <v/>
      </c>
      <c r="D13" s="236" t="str">
        <f>IF('Teammeldung U10'!D13&gt;0,'Teammeldung U10'!D13-2000,"")</f>
        <v/>
      </c>
      <c r="E13" s="237" t="str">
        <f>IF('Teammeldung U10'!E13="","",'Teammeldung U10'!E13)</f>
        <v/>
      </c>
      <c r="F13" s="238"/>
      <c r="G13" s="239"/>
      <c r="H13" s="240"/>
      <c r="I13" s="241"/>
    </row>
    <row r="14" spans="1:258" ht="24.75" customHeight="1" x14ac:dyDescent="0.2">
      <c r="A14" s="176">
        <v>8</v>
      </c>
      <c r="B14" s="177" t="str">
        <f>IF('Teammeldung U10'!B14="","",'Teammeldung U10'!B14)</f>
        <v/>
      </c>
      <c r="C14" s="178" t="str">
        <f>IF('Teammeldung U10'!C14="","",'Teammeldung U10'!C14)</f>
        <v/>
      </c>
      <c r="D14" s="236" t="str">
        <f>IF('Teammeldung U10'!D14&gt;0,'Teammeldung U10'!D14-2000,"")</f>
        <v/>
      </c>
      <c r="E14" s="237" t="str">
        <f>IF('Teammeldung U10'!E14="","",'Teammeldung U10'!E14)</f>
        <v/>
      </c>
      <c r="F14" s="238"/>
      <c r="G14" s="239"/>
      <c r="H14" s="240"/>
      <c r="I14" s="241"/>
    </row>
    <row r="15" spans="1:258" ht="24.75" customHeight="1" x14ac:dyDescent="0.2">
      <c r="A15" s="176">
        <v>9</v>
      </c>
      <c r="B15" s="177" t="str">
        <f>IF('Teammeldung U10'!B15="","",'Teammeldung U10'!B15)</f>
        <v/>
      </c>
      <c r="C15" s="178" t="str">
        <f>IF('Teammeldung U10'!C15="","",'Teammeldung U10'!C15)</f>
        <v/>
      </c>
      <c r="D15" s="236" t="str">
        <f>IF('Teammeldung U10'!D15&gt;0,'Teammeldung U10'!D15-2000,"")</f>
        <v/>
      </c>
      <c r="E15" s="237" t="str">
        <f>IF('Teammeldung U10'!E15="","",'Teammeldung U10'!E15)</f>
        <v/>
      </c>
      <c r="F15" s="238"/>
      <c r="G15" s="239"/>
      <c r="H15" s="240"/>
      <c r="I15" s="241"/>
    </row>
    <row r="16" spans="1:258" ht="24.75" customHeight="1" x14ac:dyDescent="0.2">
      <c r="A16" s="176">
        <v>10</v>
      </c>
      <c r="B16" s="177" t="str">
        <f>IF('Teammeldung U10'!B16="","",'Teammeldung U10'!B16)</f>
        <v/>
      </c>
      <c r="C16" s="178" t="str">
        <f>IF('Teammeldung U10'!C16="","",'Teammeldung U10'!C16)</f>
        <v/>
      </c>
      <c r="D16" s="236" t="str">
        <f>IF('Teammeldung U10'!D16&gt;0,'Teammeldung U10'!D16-2000,"")</f>
        <v/>
      </c>
      <c r="E16" s="237" t="str">
        <f>IF('Teammeldung U10'!E16="","",'Teammeldung U10'!E16)</f>
        <v/>
      </c>
      <c r="F16" s="238"/>
      <c r="G16" s="239"/>
      <c r="H16" s="240"/>
      <c r="I16" s="241"/>
    </row>
    <row r="17" spans="1:9" ht="24.75" customHeight="1" thickBot="1" x14ac:dyDescent="0.25">
      <c r="A17" s="184">
        <v>11</v>
      </c>
      <c r="B17" s="185" t="str">
        <f>IF('Teammeldung U10'!B17="","",'Teammeldung U10'!B17)</f>
        <v/>
      </c>
      <c r="C17" s="186" t="str">
        <f>IF('Teammeldung U10'!C17="","",'Teammeldung U10'!C17)</f>
        <v/>
      </c>
      <c r="D17" s="242" t="str">
        <f>IF('Teammeldung U10'!D17&gt;0,'Teammeldung U10'!D17-2000,"")</f>
        <v/>
      </c>
      <c r="E17" s="243" t="str">
        <f>IF('Teammeldung U10'!E17="","",'Teammeldung U10'!E17)</f>
        <v/>
      </c>
      <c r="F17" s="244"/>
      <c r="G17" s="245"/>
      <c r="H17" s="246"/>
      <c r="I17" s="247"/>
    </row>
    <row r="18" spans="1:9" ht="37.5" customHeight="1" thickBot="1" x14ac:dyDescent="0.25">
      <c r="H18" s="193" t="s">
        <v>23</v>
      </c>
      <c r="I18" s="248"/>
    </row>
    <row r="19" spans="1:9" ht="23" customHeight="1" x14ac:dyDescent="0.2"/>
    <row r="20" spans="1:9" ht="23.5" customHeight="1" x14ac:dyDescent="0.2"/>
    <row r="21" spans="1:9" ht="24.5" customHeight="1" x14ac:dyDescent="0.2"/>
    <row r="22" spans="1:9" ht="17" customHeight="1" x14ac:dyDescent="0.2"/>
    <row r="23" spans="1:9" ht="17" customHeight="1" x14ac:dyDescent="0.2"/>
    <row r="24" spans="1:9" ht="17" customHeight="1" x14ac:dyDescent="0.2"/>
  </sheetData>
  <sheetProtection algorithmName="SHA-512" hashValue="zZ3qH8SaFKmVTvAI8I1IBajytEnKmIch+QKMW6bk01J4n4EDsc9Wt2PivJVnn9yB9g96Rs3zUhgE0pDZyETjjg==" saltValue="I7/HoM6rq99B470pDeLg0g==" spinCount="100000" sheet="1" objects="1" scenarios="1"/>
  <mergeCells count="1">
    <mergeCell ref="I4:I6"/>
  </mergeCells>
  <printOptions horizontalCentered="1" verticalCentered="1"/>
  <pageMargins left="0.35433070866141703" right="0.35433070866141703" top="0.39370078740157499" bottom="0.39370078740157499" header="0.511811023622047" footer="0.31496062992126"/>
  <pageSetup paperSize="9" scale="99" orientation="landscape" r:id="rId1"/>
  <headerFooter>
    <oddFooter>&amp;C&amp;"Helvetica,Standard"&amp;K000000KiLA Cup am 01.03.2026 in Bühlertal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93A2C-5A1C-4948-8354-E1168CBBD62D}">
  <dimension ref="A1:IW24"/>
  <sheetViews>
    <sheetView showGridLines="0" zoomScaleNormal="100" workbookViewId="0">
      <selection activeCell="N31" sqref="N31"/>
    </sheetView>
  </sheetViews>
  <sheetFormatPr baseColWidth="10" defaultColWidth="8.125" defaultRowHeight="14.5" customHeight="1" x14ac:dyDescent="0.2"/>
  <cols>
    <col min="1" max="1" width="6.5" style="137" customWidth="1"/>
    <col min="2" max="2" width="15.5" style="137" customWidth="1"/>
    <col min="3" max="3" width="11.75" style="137" customWidth="1"/>
    <col min="4" max="4" width="5.375" style="137" customWidth="1"/>
    <col min="5" max="5" width="5" style="137" customWidth="1"/>
    <col min="6" max="9" width="7.125" style="137" customWidth="1"/>
    <col min="10" max="11" width="14.625" style="137" customWidth="1"/>
    <col min="12" max="257" width="8.125" style="137" customWidth="1"/>
    <col min="258" max="16384" width="8.125" style="151"/>
  </cols>
  <sheetData>
    <row r="1" spans="1:257" ht="30" customHeight="1" x14ac:dyDescent="0.3">
      <c r="A1" s="136" t="s">
        <v>60</v>
      </c>
      <c r="E1" s="195"/>
      <c r="F1" s="139"/>
      <c r="G1" s="139"/>
      <c r="J1" s="195"/>
      <c r="K1" s="138" t="s">
        <v>52</v>
      </c>
      <c r="IW1" s="151"/>
    </row>
    <row r="2" spans="1:257" ht="26" customHeight="1" x14ac:dyDescent="0.2">
      <c r="B2" s="153" t="s">
        <v>61</v>
      </c>
    </row>
    <row r="3" spans="1:257" ht="26.5" customHeight="1" thickBot="1" x14ac:dyDescent="0.25"/>
    <row r="4" spans="1:257" ht="31" customHeight="1" x14ac:dyDescent="0.3">
      <c r="A4" s="156" t="s">
        <v>1</v>
      </c>
      <c r="B4" s="136">
        <f>'Teammeldung U10'!B4</f>
        <v>0</v>
      </c>
      <c r="J4" s="249" t="s">
        <v>15</v>
      </c>
      <c r="K4" s="162" t="s">
        <v>16</v>
      </c>
    </row>
    <row r="5" spans="1:257" ht="24.75" customHeight="1" thickBot="1" x14ac:dyDescent="0.25">
      <c r="J5" s="250" t="s">
        <v>34</v>
      </c>
      <c r="K5" s="251" t="s">
        <v>17</v>
      </c>
    </row>
    <row r="6" spans="1:257" ht="24.75" customHeight="1" thickBot="1" x14ac:dyDescent="0.25">
      <c r="A6" s="160" t="s">
        <v>8</v>
      </c>
      <c r="B6" s="161" t="s">
        <v>2</v>
      </c>
      <c r="C6" s="161" t="s">
        <v>3</v>
      </c>
      <c r="D6" s="162" t="s">
        <v>9</v>
      </c>
      <c r="E6" s="162" t="s">
        <v>10</v>
      </c>
      <c r="F6" s="252" t="s">
        <v>24</v>
      </c>
      <c r="G6" s="252" t="s">
        <v>25</v>
      </c>
      <c r="H6" s="252" t="s">
        <v>26</v>
      </c>
      <c r="I6" s="252" t="s">
        <v>33</v>
      </c>
      <c r="J6" s="253" t="s">
        <v>19</v>
      </c>
      <c r="K6" s="254" t="s">
        <v>20</v>
      </c>
    </row>
    <row r="7" spans="1:257" ht="24.75" customHeight="1" x14ac:dyDescent="0.2">
      <c r="A7" s="167">
        <v>1</v>
      </c>
      <c r="B7" s="168" t="str">
        <f>IF('Teammeldung U10'!B7="","",'Teammeldung U10'!B7)</f>
        <v/>
      </c>
      <c r="C7" s="169" t="str">
        <f>IF('Teammeldung U10'!C7="","",'Teammeldung U10'!C7)</f>
        <v/>
      </c>
      <c r="D7" s="170" t="str">
        <f>IF('Teammeldung U10'!D7&gt;0,'Teammeldung U10'!D7-2000,"")</f>
        <v/>
      </c>
      <c r="E7" s="171" t="str">
        <f>IF('Teammeldung U10'!E7="","",'Teammeldung U10'!E7)</f>
        <v/>
      </c>
      <c r="F7" s="255"/>
      <c r="G7" s="256"/>
      <c r="H7" s="256"/>
      <c r="I7" s="256"/>
      <c r="J7" s="257"/>
      <c r="K7" s="258"/>
    </row>
    <row r="8" spans="1:257" ht="24.75" customHeight="1" x14ac:dyDescent="0.2">
      <c r="A8" s="176">
        <v>2</v>
      </c>
      <c r="B8" s="177" t="str">
        <f>IF('Teammeldung U10'!B8="","",'Teammeldung U10'!B8)</f>
        <v/>
      </c>
      <c r="C8" s="178" t="str">
        <f>IF('Teammeldung U10'!C8="","",'Teammeldung U10'!C8)</f>
        <v/>
      </c>
      <c r="D8" s="179" t="str">
        <f>IF('Teammeldung U10'!D8&gt;0,'Teammeldung U10'!D8-2000,"")</f>
        <v/>
      </c>
      <c r="E8" s="180" t="str">
        <f>IF('Teammeldung U10'!E8="","",'Teammeldung U10'!E8)</f>
        <v/>
      </c>
      <c r="F8" s="259"/>
      <c r="G8" s="260"/>
      <c r="H8" s="261"/>
      <c r="I8" s="261"/>
      <c r="J8" s="261"/>
      <c r="K8" s="175"/>
    </row>
    <row r="9" spans="1:257" ht="24.75" customHeight="1" x14ac:dyDescent="0.2">
      <c r="A9" s="176">
        <v>3</v>
      </c>
      <c r="B9" s="177" t="str">
        <f>IF('Teammeldung U10'!B9="","",'Teammeldung U10'!B9)</f>
        <v/>
      </c>
      <c r="C9" s="178" t="str">
        <f>IF('Teammeldung U10'!C9="","",'Teammeldung U10'!C9)</f>
        <v/>
      </c>
      <c r="D9" s="179" t="str">
        <f>IF('Teammeldung U10'!D9&gt;0,'Teammeldung U10'!D9-2000,"")</f>
        <v/>
      </c>
      <c r="E9" s="180" t="str">
        <f>IF('Teammeldung U10'!E9="","",'Teammeldung U10'!E9)</f>
        <v/>
      </c>
      <c r="F9" s="262"/>
      <c r="G9" s="261"/>
      <c r="H9" s="261"/>
      <c r="I9" s="261"/>
      <c r="J9" s="261"/>
      <c r="K9" s="175"/>
    </row>
    <row r="10" spans="1:257" ht="24.75" customHeight="1" x14ac:dyDescent="0.2">
      <c r="A10" s="176">
        <v>4</v>
      </c>
      <c r="B10" s="177" t="str">
        <f>IF('Teammeldung U10'!B10="","",'Teammeldung U10'!B10)</f>
        <v/>
      </c>
      <c r="C10" s="178" t="str">
        <f>IF('Teammeldung U10'!C10="","",'Teammeldung U10'!C10)</f>
        <v/>
      </c>
      <c r="D10" s="179" t="str">
        <f>IF('Teammeldung U10'!D10&gt;0,'Teammeldung U10'!D10-2000,"")</f>
        <v/>
      </c>
      <c r="E10" s="180" t="str">
        <f>IF('Teammeldung U10'!E10="","",'Teammeldung U10'!E10)</f>
        <v/>
      </c>
      <c r="F10" s="262"/>
      <c r="G10" s="261"/>
      <c r="H10" s="261"/>
      <c r="I10" s="261"/>
      <c r="J10" s="261"/>
      <c r="K10" s="175"/>
    </row>
    <row r="11" spans="1:257" ht="24.75" customHeight="1" x14ac:dyDescent="0.2">
      <c r="A11" s="176">
        <v>5</v>
      </c>
      <c r="B11" s="177" t="str">
        <f>IF('Teammeldung U10'!B11="","",'Teammeldung U10'!B11)</f>
        <v/>
      </c>
      <c r="C11" s="178" t="str">
        <f>IF('Teammeldung U10'!C11="","",'Teammeldung U10'!C11)</f>
        <v/>
      </c>
      <c r="D11" s="179" t="str">
        <f>IF('Teammeldung U10'!D11&gt;0,'Teammeldung U10'!D11-2000,"")</f>
        <v/>
      </c>
      <c r="E11" s="180" t="str">
        <f>IF('Teammeldung U10'!E11="","",'Teammeldung U10'!E11)</f>
        <v/>
      </c>
      <c r="F11" s="262"/>
      <c r="G11" s="261"/>
      <c r="H11" s="261"/>
      <c r="I11" s="261"/>
      <c r="J11" s="261"/>
      <c r="K11" s="175"/>
    </row>
    <row r="12" spans="1:257" ht="24.75" customHeight="1" x14ac:dyDescent="0.2">
      <c r="A12" s="176">
        <v>6</v>
      </c>
      <c r="B12" s="177" t="str">
        <f>IF('Teammeldung U10'!B12="","",'Teammeldung U10'!B12)</f>
        <v/>
      </c>
      <c r="C12" s="178" t="str">
        <f>IF('Teammeldung U10'!C12="","",'Teammeldung U10'!C12)</f>
        <v/>
      </c>
      <c r="D12" s="179" t="str">
        <f>IF('Teammeldung U10'!D12&gt;0,'Teammeldung U10'!D12-2000,"")</f>
        <v/>
      </c>
      <c r="E12" s="180" t="str">
        <f>IF('Teammeldung U10'!E12="","",'Teammeldung U10'!E12)</f>
        <v/>
      </c>
      <c r="F12" s="262"/>
      <c r="G12" s="261"/>
      <c r="H12" s="261"/>
      <c r="I12" s="261"/>
      <c r="J12" s="261"/>
      <c r="K12" s="175"/>
    </row>
    <row r="13" spans="1:257" ht="24.75" customHeight="1" x14ac:dyDescent="0.2">
      <c r="A13" s="176">
        <v>7</v>
      </c>
      <c r="B13" s="177" t="str">
        <f>IF('Teammeldung U10'!B13="","",'Teammeldung U10'!B13)</f>
        <v/>
      </c>
      <c r="C13" s="178" t="str">
        <f>IF('Teammeldung U10'!C13="","",'Teammeldung U10'!C13)</f>
        <v/>
      </c>
      <c r="D13" s="179" t="str">
        <f>IF('Teammeldung U10'!D13&gt;0,'Teammeldung U10'!D13-2000,"")</f>
        <v/>
      </c>
      <c r="E13" s="180" t="str">
        <f>IF('Teammeldung U10'!E13="","",'Teammeldung U10'!E13)</f>
        <v/>
      </c>
      <c r="F13" s="262"/>
      <c r="G13" s="261"/>
      <c r="H13" s="261"/>
      <c r="I13" s="261"/>
      <c r="J13" s="261"/>
      <c r="K13" s="175"/>
    </row>
    <row r="14" spans="1:257" ht="24.75" customHeight="1" x14ac:dyDescent="0.2">
      <c r="A14" s="176">
        <v>8</v>
      </c>
      <c r="B14" s="177" t="str">
        <f>IF('Teammeldung U10'!B14="","",'Teammeldung U10'!B14)</f>
        <v/>
      </c>
      <c r="C14" s="178" t="str">
        <f>IF('Teammeldung U10'!C14="","",'Teammeldung U10'!C14)</f>
        <v/>
      </c>
      <c r="D14" s="179" t="str">
        <f>IF('Teammeldung U10'!D14&gt;0,'Teammeldung U10'!D14-2000,"")</f>
        <v/>
      </c>
      <c r="E14" s="180" t="str">
        <f>IF('Teammeldung U10'!E14="","",'Teammeldung U10'!E14)</f>
        <v/>
      </c>
      <c r="F14" s="262"/>
      <c r="G14" s="261"/>
      <c r="H14" s="261"/>
      <c r="I14" s="261"/>
      <c r="J14" s="261"/>
      <c r="K14" s="175"/>
    </row>
    <row r="15" spans="1:257" ht="24.75" customHeight="1" x14ac:dyDescent="0.2">
      <c r="A15" s="176">
        <v>9</v>
      </c>
      <c r="B15" s="177" t="str">
        <f>IF('Teammeldung U10'!B15="","",'Teammeldung U10'!B15)</f>
        <v/>
      </c>
      <c r="C15" s="178" t="str">
        <f>IF('Teammeldung U10'!C15="","",'Teammeldung U10'!C15)</f>
        <v/>
      </c>
      <c r="D15" s="179" t="str">
        <f>IF('Teammeldung U10'!D15&gt;0,'Teammeldung U10'!D15-2000,"")</f>
        <v/>
      </c>
      <c r="E15" s="180" t="str">
        <f>IF('Teammeldung U10'!E15="","",'Teammeldung U10'!E15)</f>
        <v/>
      </c>
      <c r="F15" s="262"/>
      <c r="G15" s="261"/>
      <c r="H15" s="261"/>
      <c r="I15" s="261"/>
      <c r="J15" s="261"/>
      <c r="K15" s="175"/>
    </row>
    <row r="16" spans="1:257" ht="24.75" customHeight="1" x14ac:dyDescent="0.2">
      <c r="A16" s="176">
        <v>10</v>
      </c>
      <c r="B16" s="177" t="str">
        <f>IF('Teammeldung U10'!B16="","",'Teammeldung U10'!B16)</f>
        <v/>
      </c>
      <c r="C16" s="178" t="str">
        <f>IF('Teammeldung U10'!C16="","",'Teammeldung U10'!C16)</f>
        <v/>
      </c>
      <c r="D16" s="179" t="str">
        <f>IF('Teammeldung U10'!D16&gt;0,'Teammeldung U10'!D16-2000,"")</f>
        <v/>
      </c>
      <c r="E16" s="180" t="str">
        <f>IF('Teammeldung U10'!E16="","",'Teammeldung U10'!E16)</f>
        <v/>
      </c>
      <c r="F16" s="262"/>
      <c r="G16" s="261"/>
      <c r="H16" s="261"/>
      <c r="I16" s="261"/>
      <c r="J16" s="261"/>
      <c r="K16" s="175"/>
    </row>
    <row r="17" spans="1:11" ht="24.75" customHeight="1" thickBot="1" x14ac:dyDescent="0.25">
      <c r="A17" s="184">
        <v>11</v>
      </c>
      <c r="B17" s="185" t="str">
        <f>IF('Teammeldung U10'!B17="","",'Teammeldung U10'!B17)</f>
        <v/>
      </c>
      <c r="C17" s="186" t="str">
        <f>IF('Teammeldung U10'!C17="","",'Teammeldung U10'!C17)</f>
        <v/>
      </c>
      <c r="D17" s="187" t="str">
        <f>IF('Teammeldung U10'!D17&gt;0,'Teammeldung U10'!D17-2000,"")</f>
        <v/>
      </c>
      <c r="E17" s="188" t="str">
        <f>IF('Teammeldung U10'!E17="","",'Teammeldung U10'!E17)</f>
        <v/>
      </c>
      <c r="F17" s="263"/>
      <c r="G17" s="264"/>
      <c r="H17" s="264"/>
      <c r="I17" s="264"/>
      <c r="J17" s="264"/>
      <c r="K17" s="192"/>
    </row>
    <row r="18" spans="1:11" ht="39.5" customHeight="1" thickBot="1" x14ac:dyDescent="0.25">
      <c r="J18" s="193" t="s">
        <v>21</v>
      </c>
      <c r="K18" s="265"/>
    </row>
    <row r="19" spans="1:11" ht="24.75" customHeight="1" x14ac:dyDescent="0.2"/>
    <row r="20" spans="1:11" ht="24.75" customHeight="1" x14ac:dyDescent="0.2"/>
    <row r="21" spans="1:11" ht="17.5" customHeight="1" x14ac:dyDescent="0.2"/>
    <row r="22" spans="1:11" ht="17" customHeight="1" x14ac:dyDescent="0.2"/>
    <row r="23" spans="1:11" ht="17" customHeight="1" x14ac:dyDescent="0.2"/>
    <row r="24" spans="1:11" ht="17" customHeight="1" x14ac:dyDescent="0.2"/>
  </sheetData>
  <sheetProtection algorithmName="SHA-512" hashValue="lfsyfxmxch8i4smKJ4u5EZZRjq0OfIlOllihwRU4BLPcdDtM+mpDXJhK5bog3BYiQY2fpl7oqtz1u1ZUIqXC+g==" saltValue="3djFf00fTWWfme4ofWmq9g==" spinCount="100000" sheet="1" objects="1" scenarios="1"/>
  <printOptions horizontalCentered="1" verticalCentered="1"/>
  <pageMargins left="0.35433070866141703" right="0.35433070866141703" top="0.39370078740157499" bottom="0.39370078740157499" header="0.511811023622047" footer="0.31496062992126"/>
  <pageSetup paperSize="9" scale="90" orientation="landscape" r:id="rId1"/>
  <headerFooter>
    <oddFooter>&amp;C&amp;"Helvetica,Standard"&amp;K000000KiLA Cup am 01.03.2026 in Bühlertal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60F6A-6E53-3548-A178-C21C15920F9F}">
  <dimension ref="A1:IX23"/>
  <sheetViews>
    <sheetView showGridLines="0" zoomScaleNormal="100" workbookViewId="0">
      <selection activeCell="Q18" sqref="Q18"/>
    </sheetView>
  </sheetViews>
  <sheetFormatPr baseColWidth="10" defaultColWidth="8.125" defaultRowHeight="14.5" customHeight="1" x14ac:dyDescent="0.2"/>
  <cols>
    <col min="1" max="1" width="6.5" style="137" customWidth="1"/>
    <col min="2" max="2" width="21.25" style="137" customWidth="1"/>
    <col min="3" max="3" width="17.25" style="137" customWidth="1"/>
    <col min="4" max="4" width="6.125" style="137" customWidth="1"/>
    <col min="5" max="5" width="7.75" style="139" customWidth="1"/>
    <col min="6" max="8" width="10.375" style="139" customWidth="1"/>
    <col min="9" max="255" width="8.125" style="137" customWidth="1"/>
    <col min="256" max="16384" width="8.125" style="151"/>
  </cols>
  <sheetData>
    <row r="1" spans="1:258" ht="30" customHeight="1" x14ac:dyDescent="0.3">
      <c r="A1" s="136" t="s">
        <v>27</v>
      </c>
      <c r="B1" s="139"/>
      <c r="C1" s="139"/>
      <c r="D1" s="139"/>
      <c r="H1" s="138" t="s">
        <v>52</v>
      </c>
      <c r="I1" s="195"/>
      <c r="R1" s="195"/>
      <c r="IU1" s="151"/>
    </row>
    <row r="2" spans="1:258" ht="26" customHeight="1" x14ac:dyDescent="0.2">
      <c r="A2" s="153"/>
      <c r="B2" s="153" t="s">
        <v>62</v>
      </c>
      <c r="C2" s="139"/>
      <c r="D2" s="139"/>
    </row>
    <row r="3" spans="1:258" ht="26" customHeight="1" x14ac:dyDescent="0.2">
      <c r="A3" s="139"/>
      <c r="B3" s="139"/>
      <c r="C3" s="139"/>
      <c r="D3" s="139"/>
    </row>
    <row r="4" spans="1:258" ht="28" customHeight="1" x14ac:dyDescent="0.3">
      <c r="A4" s="156" t="s">
        <v>1</v>
      </c>
      <c r="B4" s="136">
        <f>'Teammeldung U10'!B4</f>
        <v>0</v>
      </c>
      <c r="C4" s="139"/>
      <c r="D4" s="139"/>
    </row>
    <row r="5" spans="1:258" ht="13.5" customHeight="1" thickBot="1" x14ac:dyDescent="0.25">
      <c r="A5" s="139"/>
      <c r="B5" s="139"/>
      <c r="C5" s="139"/>
      <c r="D5" s="139"/>
    </row>
    <row r="6" spans="1:258" ht="45" customHeight="1" thickBot="1" x14ac:dyDescent="0.25">
      <c r="A6" s="266" t="s">
        <v>8</v>
      </c>
      <c r="B6" s="226" t="s">
        <v>2</v>
      </c>
      <c r="C6" s="226" t="s">
        <v>3</v>
      </c>
      <c r="D6" s="197" t="s">
        <v>9</v>
      </c>
      <c r="E6" s="197" t="s">
        <v>10</v>
      </c>
      <c r="F6" s="196" t="s">
        <v>35</v>
      </c>
      <c r="G6" s="267" t="s">
        <v>36</v>
      </c>
      <c r="H6" s="268" t="s">
        <v>37</v>
      </c>
      <c r="IV6" s="137"/>
      <c r="IW6" s="137"/>
      <c r="IX6" s="137"/>
    </row>
    <row r="7" spans="1:258" ht="24.75" customHeight="1" x14ac:dyDescent="0.2">
      <c r="A7" s="269">
        <v>1</v>
      </c>
      <c r="B7" s="168" t="str">
        <f>IF('Teammeldung U10'!B7="","",'Teammeldung U10'!B7)</f>
        <v/>
      </c>
      <c r="C7" s="169" t="str">
        <f>IF('Teammeldung U10'!C7="","",'Teammeldung U10'!C7)</f>
        <v/>
      </c>
      <c r="D7" s="170" t="str">
        <f>IF('Teammeldung U10'!D7&gt;0,'Teammeldung U10'!D7-2000,"")</f>
        <v/>
      </c>
      <c r="E7" s="171" t="str">
        <f>IF('Teammeldung U10'!E7="","",'Teammeldung U10'!E7)</f>
        <v/>
      </c>
      <c r="F7" s="344" t="s">
        <v>41</v>
      </c>
      <c r="G7" s="346" t="s">
        <v>41</v>
      </c>
      <c r="H7" s="270"/>
    </row>
    <row r="8" spans="1:258" ht="24.75" customHeight="1" x14ac:dyDescent="0.2">
      <c r="A8" s="271">
        <v>2</v>
      </c>
      <c r="B8" s="177" t="str">
        <f>IF('Teammeldung U10'!B8="","",'Teammeldung U10'!B8)</f>
        <v/>
      </c>
      <c r="C8" s="178" t="str">
        <f>IF('Teammeldung U10'!C8="","",'Teammeldung U10'!C8)</f>
        <v/>
      </c>
      <c r="D8" s="179" t="str">
        <f>IF('Teammeldung U10'!D8&gt;0,'Teammeldung U10'!D8-2000,"")</f>
        <v/>
      </c>
      <c r="E8" s="180" t="str">
        <f>IF('Teammeldung U10'!E8="","",'Teammeldung U10'!E8)</f>
        <v/>
      </c>
      <c r="F8" s="345"/>
      <c r="G8" s="347"/>
      <c r="H8" s="270"/>
    </row>
    <row r="9" spans="1:258" ht="24.75" customHeight="1" x14ac:dyDescent="0.2">
      <c r="A9" s="271">
        <v>3</v>
      </c>
      <c r="B9" s="177" t="str">
        <f>IF('Teammeldung U10'!B9="","",'Teammeldung U10'!B9)</f>
        <v/>
      </c>
      <c r="C9" s="178" t="str">
        <f>IF('Teammeldung U10'!C9="","",'Teammeldung U10'!C9)</f>
        <v/>
      </c>
      <c r="D9" s="179" t="str">
        <f>IF('Teammeldung U10'!D9&gt;0,'Teammeldung U10'!D9-2000,"")</f>
        <v/>
      </c>
      <c r="E9" s="180" t="str">
        <f>IF('Teammeldung U10'!E9="","",'Teammeldung U10'!E9)</f>
        <v/>
      </c>
      <c r="F9" s="345"/>
      <c r="G9" s="347"/>
      <c r="H9" s="270"/>
    </row>
    <row r="10" spans="1:258" ht="24.75" customHeight="1" x14ac:dyDescent="0.2">
      <c r="A10" s="271">
        <v>4</v>
      </c>
      <c r="B10" s="177" t="str">
        <f>IF('Teammeldung U10'!B10="","",'Teammeldung U10'!B10)</f>
        <v/>
      </c>
      <c r="C10" s="178" t="str">
        <f>IF('Teammeldung U10'!C10="","",'Teammeldung U10'!C10)</f>
        <v/>
      </c>
      <c r="D10" s="179" t="str">
        <f>IF('Teammeldung U10'!D10&gt;0,'Teammeldung U10'!D10-2000,"")</f>
        <v/>
      </c>
      <c r="E10" s="180" t="str">
        <f>IF('Teammeldung U10'!E10="","",'Teammeldung U10'!E10)</f>
        <v/>
      </c>
      <c r="F10" s="345"/>
      <c r="G10" s="347"/>
      <c r="H10" s="270"/>
    </row>
    <row r="11" spans="1:258" ht="24.75" customHeight="1" x14ac:dyDescent="0.2">
      <c r="A11" s="271">
        <v>5</v>
      </c>
      <c r="B11" s="177" t="str">
        <f>IF('Teammeldung U10'!B11="","",'Teammeldung U10'!B11)</f>
        <v/>
      </c>
      <c r="C11" s="178" t="str">
        <f>IF('Teammeldung U10'!C11="","",'Teammeldung U10'!C11)</f>
        <v/>
      </c>
      <c r="D11" s="179" t="str">
        <f>IF('Teammeldung U10'!D11&gt;0,'Teammeldung U10'!D11-2000,"")</f>
        <v/>
      </c>
      <c r="E11" s="180" t="str">
        <f>IF('Teammeldung U10'!E11="","",'Teammeldung U10'!E11)</f>
        <v/>
      </c>
      <c r="F11" s="345"/>
      <c r="G11" s="347"/>
      <c r="H11" s="270"/>
    </row>
    <row r="12" spans="1:258" ht="24.75" customHeight="1" x14ac:dyDescent="0.2">
      <c r="A12" s="271">
        <v>6</v>
      </c>
      <c r="B12" s="177" t="str">
        <f>IF('Teammeldung U10'!B12="","",'Teammeldung U10'!B12)</f>
        <v/>
      </c>
      <c r="C12" s="178" t="str">
        <f>IF('Teammeldung U10'!C12="","",'Teammeldung U10'!C12)</f>
        <v/>
      </c>
      <c r="D12" s="179" t="str">
        <f>IF('Teammeldung U10'!D12&gt;0,'Teammeldung U10'!D12-2000,"")</f>
        <v/>
      </c>
      <c r="E12" s="180" t="str">
        <f>IF('Teammeldung U10'!E12="","",'Teammeldung U10'!E12)</f>
        <v/>
      </c>
      <c r="F12" s="345"/>
      <c r="G12" s="347"/>
      <c r="H12" s="270"/>
    </row>
    <row r="13" spans="1:258" ht="24.75" customHeight="1" x14ac:dyDescent="0.2">
      <c r="A13" s="271">
        <v>7</v>
      </c>
      <c r="B13" s="177" t="str">
        <f>IF('Teammeldung U10'!B13="","",'Teammeldung U10'!B13)</f>
        <v/>
      </c>
      <c r="C13" s="178" t="str">
        <f>IF('Teammeldung U10'!C13="","",'Teammeldung U10'!C13)</f>
        <v/>
      </c>
      <c r="D13" s="179" t="str">
        <f>IF('Teammeldung U10'!D13&gt;0,'Teammeldung U10'!D13-2000,"")</f>
        <v/>
      </c>
      <c r="E13" s="180" t="str">
        <f>IF('Teammeldung U10'!E13="","",'Teammeldung U10'!E13)</f>
        <v/>
      </c>
      <c r="F13" s="345"/>
      <c r="G13" s="347"/>
      <c r="H13" s="270"/>
    </row>
    <row r="14" spans="1:258" ht="24.75" customHeight="1" x14ac:dyDescent="0.2">
      <c r="A14" s="271">
        <v>8</v>
      </c>
      <c r="B14" s="177" t="str">
        <f>IF('Teammeldung U10'!B14="","",'Teammeldung U10'!B14)</f>
        <v/>
      </c>
      <c r="C14" s="178" t="str">
        <f>IF('Teammeldung U10'!C14="","",'Teammeldung U10'!C14)</f>
        <v/>
      </c>
      <c r="D14" s="179" t="str">
        <f>IF('Teammeldung U10'!D14&gt;0,'Teammeldung U10'!D14-2000,"")</f>
        <v/>
      </c>
      <c r="E14" s="180" t="str">
        <f>IF('Teammeldung U10'!E14="","",'Teammeldung U10'!E14)</f>
        <v/>
      </c>
      <c r="F14" s="345"/>
      <c r="G14" s="347"/>
      <c r="H14" s="270"/>
    </row>
    <row r="15" spans="1:258" ht="24.75" customHeight="1" x14ac:dyDescent="0.2">
      <c r="A15" s="271">
        <v>9</v>
      </c>
      <c r="B15" s="177" t="str">
        <f>IF('Teammeldung U10'!B15="","",'Teammeldung U10'!B15)</f>
        <v/>
      </c>
      <c r="C15" s="178" t="str">
        <f>IF('Teammeldung U10'!C15="","",'Teammeldung U10'!C15)</f>
        <v/>
      </c>
      <c r="D15" s="179" t="str">
        <f>IF('Teammeldung U10'!D15&gt;0,'Teammeldung U10'!D15-2000,"")</f>
        <v/>
      </c>
      <c r="E15" s="180" t="str">
        <f>IF('Teammeldung U10'!E15="","",'Teammeldung U10'!E15)</f>
        <v/>
      </c>
      <c r="F15" s="345"/>
      <c r="G15" s="347"/>
      <c r="H15" s="270"/>
    </row>
    <row r="16" spans="1:258" ht="24.75" customHeight="1" x14ac:dyDescent="0.2">
      <c r="A16" s="271">
        <v>10</v>
      </c>
      <c r="B16" s="177" t="str">
        <f>IF('Teammeldung U10'!B16="","",'Teammeldung U10'!B16)</f>
        <v/>
      </c>
      <c r="C16" s="178" t="str">
        <f>IF('Teammeldung U10'!C16="","",'Teammeldung U10'!C16)</f>
        <v/>
      </c>
      <c r="D16" s="179" t="str">
        <f>IF('Teammeldung U10'!D16&gt;0,'Teammeldung U10'!D16-2000,"")</f>
        <v/>
      </c>
      <c r="E16" s="180" t="str">
        <f>IF('Teammeldung U10'!E16="","",'Teammeldung U10'!E16)</f>
        <v/>
      </c>
      <c r="F16" s="345"/>
      <c r="G16" s="347"/>
      <c r="H16" s="270"/>
    </row>
    <row r="17" spans="1:8" ht="24.75" customHeight="1" thickBot="1" x14ac:dyDescent="0.25">
      <c r="A17" s="272">
        <v>11</v>
      </c>
      <c r="B17" s="185" t="str">
        <f>IF('Teammeldung U10'!B17="","",'Teammeldung U10'!B17)</f>
        <v/>
      </c>
      <c r="C17" s="186" t="str">
        <f>IF('Teammeldung U10'!C17="","",'Teammeldung U10'!C17)</f>
        <v/>
      </c>
      <c r="D17" s="187" t="str">
        <f>IF('Teammeldung U10'!D17&gt;0,'Teammeldung U10'!D17-2000,"")</f>
        <v/>
      </c>
      <c r="E17" s="188" t="str">
        <f>IF('Teammeldung U10'!E17="","",'Teammeldung U10'!E17)</f>
        <v/>
      </c>
      <c r="F17" s="345"/>
      <c r="G17" s="348"/>
      <c r="H17" s="270"/>
    </row>
    <row r="18" spans="1:8" ht="33.5" customHeight="1" thickBot="1" x14ac:dyDescent="0.25">
      <c r="A18" s="139"/>
      <c r="B18" s="139"/>
      <c r="C18" s="139"/>
      <c r="D18" s="139"/>
      <c r="E18" s="273" t="s">
        <v>28</v>
      </c>
      <c r="F18" s="274"/>
      <c r="G18" s="274"/>
      <c r="H18" s="248"/>
    </row>
    <row r="19" spans="1:8" ht="23" customHeight="1" x14ac:dyDescent="0.2"/>
    <row r="20" spans="1:8" ht="24.5" customHeight="1" x14ac:dyDescent="0.2"/>
    <row r="21" spans="1:8" ht="17.5" customHeight="1" x14ac:dyDescent="0.2"/>
    <row r="22" spans="1:8" ht="17" customHeight="1" x14ac:dyDescent="0.2"/>
    <row r="23" spans="1:8" ht="17" customHeight="1" x14ac:dyDescent="0.2"/>
  </sheetData>
  <sheetProtection algorithmName="SHA-512" hashValue="CdiG+Zzjcqns2NFxhNbHWhuDzw3iWotk5GB6iyRM8sLzkMENr5TxWZSc4n1ns5+PDUq0rCsI/ohA50Bn6oyQew==" saltValue="ftYWhS5fzpPbBB9ajDfi1Q==" spinCount="100000" sheet="1" objects="1" scenarios="1"/>
  <mergeCells count="2">
    <mergeCell ref="F7:F17"/>
    <mergeCell ref="G7:G17"/>
  </mergeCells>
  <printOptions horizontalCentered="1" verticalCentered="1"/>
  <pageMargins left="0.35433070866141703" right="0.35433070866141703" top="0.39370078740157499" bottom="0.39370078740157499" header="0.511811023622047" footer="0.31496062992126"/>
  <pageSetup paperSize="9" scale="90" orientation="landscape" r:id="rId1"/>
  <headerFooter>
    <oddFooter>&amp;C&amp;"Helvetica,Standard"&amp;K000000KiLA Cup am 01.03.2026 in Bühlertal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3E3F2-9D62-8A47-907B-0C06584AAD26}">
  <sheetPr>
    <pageSetUpPr fitToPage="1"/>
  </sheetPr>
  <dimension ref="A1:IU17"/>
  <sheetViews>
    <sheetView showGridLines="0" tabSelected="1" zoomScaleNormal="100" workbookViewId="0">
      <selection activeCell="F26" sqref="F26"/>
    </sheetView>
  </sheetViews>
  <sheetFormatPr baseColWidth="10" defaultColWidth="8.125" defaultRowHeight="14.5" customHeight="1" x14ac:dyDescent="0.2"/>
  <cols>
    <col min="1" max="1" width="9" style="137" customWidth="1"/>
    <col min="2" max="2" width="25.75" style="137" customWidth="1"/>
    <col min="3" max="3" width="18.875" style="137" customWidth="1"/>
    <col min="4" max="4" width="10.375" style="137" bestFit="1" customWidth="1"/>
    <col min="5" max="5" width="12.5" style="137" bestFit="1" customWidth="1"/>
    <col min="6" max="6" width="16.875" style="137" customWidth="1"/>
    <col min="7" max="255" width="8.125" style="137" customWidth="1"/>
    <col min="256" max="16384" width="8.125" style="151"/>
  </cols>
  <sheetData>
    <row r="1" spans="1:6" ht="26" customHeight="1" x14ac:dyDescent="0.3">
      <c r="A1" s="136" t="s">
        <v>44</v>
      </c>
      <c r="E1" s="138" t="s">
        <v>63</v>
      </c>
      <c r="F1" s="139"/>
    </row>
    <row r="2" spans="1:6" ht="17" customHeight="1" x14ac:dyDescent="0.2">
      <c r="F2" s="139"/>
    </row>
    <row r="3" spans="1:6" ht="17" customHeight="1" x14ac:dyDescent="0.2">
      <c r="F3" s="139"/>
    </row>
    <row r="4" spans="1:6" ht="30" customHeight="1" x14ac:dyDescent="0.3">
      <c r="A4" s="140" t="s">
        <v>1</v>
      </c>
      <c r="B4" s="141"/>
      <c r="C4" s="275"/>
      <c r="F4" s="139"/>
    </row>
    <row r="5" spans="1:6" ht="27" customHeight="1" thickBot="1" x14ac:dyDescent="0.25">
      <c r="F5" s="139"/>
    </row>
    <row r="6" spans="1:6" ht="24" customHeight="1" thickBot="1" x14ac:dyDescent="0.25">
      <c r="B6" s="142" t="s">
        <v>2</v>
      </c>
      <c r="C6" s="142" t="s">
        <v>3</v>
      </c>
      <c r="D6" s="143" t="s">
        <v>4</v>
      </c>
      <c r="E6" s="143" t="s">
        <v>5</v>
      </c>
      <c r="F6" s="139"/>
    </row>
    <row r="7" spans="1:6" ht="24.75" customHeight="1" x14ac:dyDescent="0.2">
      <c r="A7" s="144">
        <v>1</v>
      </c>
      <c r="B7" s="145"/>
      <c r="C7" s="145"/>
      <c r="D7" s="146"/>
      <c r="E7" s="147"/>
      <c r="F7" s="337" t="s">
        <v>6</v>
      </c>
    </row>
    <row r="8" spans="1:6" ht="24.75" customHeight="1" x14ac:dyDescent="0.2">
      <c r="A8" s="144">
        <v>2</v>
      </c>
      <c r="B8" s="148"/>
      <c r="C8" s="148"/>
      <c r="D8" s="149"/>
      <c r="E8" s="150"/>
      <c r="F8" s="338"/>
    </row>
    <row r="9" spans="1:6" ht="24.75" customHeight="1" x14ac:dyDescent="0.2">
      <c r="A9" s="144">
        <v>3</v>
      </c>
      <c r="B9" s="148"/>
      <c r="C9" s="148"/>
      <c r="D9" s="149"/>
      <c r="E9" s="150"/>
      <c r="F9" s="338"/>
    </row>
    <row r="10" spans="1:6" ht="24.75" customHeight="1" x14ac:dyDescent="0.2">
      <c r="A10" s="144">
        <v>4</v>
      </c>
      <c r="B10" s="148"/>
      <c r="C10" s="148"/>
      <c r="D10" s="149"/>
      <c r="E10" s="150"/>
      <c r="F10" s="338"/>
    </row>
    <row r="11" spans="1:6" ht="24.75" customHeight="1" x14ac:dyDescent="0.2">
      <c r="A11" s="144">
        <v>5</v>
      </c>
      <c r="B11" s="148"/>
      <c r="C11" s="148"/>
      <c r="D11" s="149"/>
      <c r="E11" s="150"/>
      <c r="F11" s="339"/>
    </row>
    <row r="12" spans="1:6" ht="24.75" customHeight="1" x14ac:dyDescent="0.2">
      <c r="A12" s="144">
        <v>6</v>
      </c>
      <c r="B12" s="148"/>
      <c r="C12" s="148"/>
      <c r="D12" s="149"/>
      <c r="E12" s="150"/>
      <c r="F12" s="139"/>
    </row>
    <row r="13" spans="1:6" ht="24.75" customHeight="1" x14ac:dyDescent="0.2">
      <c r="A13" s="144">
        <v>7</v>
      </c>
      <c r="B13" s="148"/>
      <c r="C13" s="148"/>
      <c r="D13" s="149"/>
      <c r="E13" s="150"/>
      <c r="F13" s="139"/>
    </row>
    <row r="14" spans="1:6" ht="24.75" customHeight="1" x14ac:dyDescent="0.2">
      <c r="A14" s="144">
        <v>8</v>
      </c>
      <c r="B14" s="148"/>
      <c r="C14" s="148"/>
      <c r="D14" s="149"/>
      <c r="E14" s="150"/>
      <c r="F14" s="139"/>
    </row>
    <row r="15" spans="1:6" ht="24.75" customHeight="1" x14ac:dyDescent="0.2">
      <c r="A15" s="144">
        <v>9</v>
      </c>
      <c r="B15" s="148"/>
      <c r="C15" s="148"/>
      <c r="D15" s="149"/>
      <c r="E15" s="150"/>
      <c r="F15" s="139"/>
    </row>
    <row r="16" spans="1:6" ht="24.75" customHeight="1" x14ac:dyDescent="0.2">
      <c r="A16" s="144">
        <v>10</v>
      </c>
      <c r="B16" s="148"/>
      <c r="C16" s="148"/>
      <c r="D16" s="149"/>
      <c r="E16" s="150"/>
      <c r="F16" s="139"/>
    </row>
    <row r="17" spans="1:6" ht="24.75" customHeight="1" x14ac:dyDescent="0.2">
      <c r="A17" s="144">
        <v>11</v>
      </c>
      <c r="B17" s="148"/>
      <c r="C17" s="148"/>
      <c r="D17" s="149"/>
      <c r="E17" s="150"/>
      <c r="F17" s="139"/>
    </row>
  </sheetData>
  <mergeCells count="1">
    <mergeCell ref="F7:F11"/>
  </mergeCells>
  <printOptions horizontalCentered="1" verticalCentered="1"/>
  <pageMargins left="0.35433070866141703" right="0.35433070866141703" top="0.39370078740157499" bottom="0.39370078740157499" header="0.511811023622047" footer="0.31496062992126"/>
  <pageSetup paperSize="9" orientation="landscape" r:id="rId1"/>
  <headerFooter>
    <oddFooter>&amp;C&amp;"Helvetica,Standard"&amp;K000000KiLA Cup am 01.03.2026 in Bühlertal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E796B-7CBD-3E49-BC0E-BDDD15CE3D23}">
  <sheetPr>
    <pageSetUpPr fitToPage="1"/>
  </sheetPr>
  <dimension ref="A1:IT25"/>
  <sheetViews>
    <sheetView showGridLines="0" topLeftCell="A3" zoomScaleNormal="100" workbookViewId="0">
      <selection activeCell="F37" sqref="F37"/>
    </sheetView>
  </sheetViews>
  <sheetFormatPr baseColWidth="10" defaultColWidth="8.125" defaultRowHeight="14.5" customHeight="1" x14ac:dyDescent="0.2"/>
  <cols>
    <col min="1" max="1" width="6.5" style="137" customWidth="1"/>
    <col min="2" max="2" width="15.5" style="137" customWidth="1"/>
    <col min="3" max="3" width="11.75" style="137" customWidth="1"/>
    <col min="4" max="4" width="5.25" style="139" customWidth="1"/>
    <col min="5" max="5" width="4.25" style="139" customWidth="1"/>
    <col min="6" max="6" width="12.125" style="137" customWidth="1"/>
    <col min="7" max="7" width="12.625" style="137" customWidth="1"/>
    <col min="8" max="8" width="12.875" style="137" customWidth="1"/>
    <col min="9" max="9" width="14.625" style="137" customWidth="1"/>
    <col min="10" max="254" width="8.125" style="137" customWidth="1"/>
    <col min="255" max="16384" width="8.125" style="151"/>
  </cols>
  <sheetData>
    <row r="1" spans="1:254" ht="26" customHeight="1" x14ac:dyDescent="0.3">
      <c r="A1" s="136" t="s">
        <v>53</v>
      </c>
      <c r="I1" s="138" t="s">
        <v>63</v>
      </c>
    </row>
    <row r="2" spans="1:254" ht="26" customHeight="1" x14ac:dyDescent="0.2">
      <c r="B2" s="153" t="s">
        <v>64</v>
      </c>
      <c r="C2" s="154"/>
      <c r="D2" s="154"/>
      <c r="E2" s="154"/>
      <c r="F2" s="154"/>
      <c r="G2" s="154"/>
      <c r="IS2" s="151"/>
      <c r="IT2" s="151"/>
    </row>
    <row r="3" spans="1:254" ht="26" customHeight="1" thickBot="1" x14ac:dyDescent="0.25">
      <c r="B3" s="155" t="s">
        <v>55</v>
      </c>
      <c r="IS3" s="151"/>
      <c r="IT3" s="151"/>
    </row>
    <row r="4" spans="1:254" ht="33" customHeight="1" thickBot="1" x14ac:dyDescent="0.35">
      <c r="A4" s="156" t="s">
        <v>1</v>
      </c>
      <c r="B4" s="276">
        <f>'Teammeldung U12'!B4</f>
        <v>0</v>
      </c>
      <c r="I4" s="157" t="s">
        <v>16</v>
      </c>
    </row>
    <row r="5" spans="1:254" ht="21" thickBot="1" x14ac:dyDescent="0.25">
      <c r="H5" s="158" t="s">
        <v>56</v>
      </c>
      <c r="I5" s="159" t="s">
        <v>17</v>
      </c>
      <c r="IS5" s="151"/>
      <c r="IT5" s="151"/>
    </row>
    <row r="6" spans="1:254" ht="21" thickBot="1" x14ac:dyDescent="0.25">
      <c r="A6" s="160" t="s">
        <v>8</v>
      </c>
      <c r="B6" s="161" t="s">
        <v>2</v>
      </c>
      <c r="C6" s="161" t="s">
        <v>3</v>
      </c>
      <c r="D6" s="162" t="s">
        <v>9</v>
      </c>
      <c r="E6" s="162" t="s">
        <v>10</v>
      </c>
      <c r="F6" s="163" t="s">
        <v>65</v>
      </c>
      <c r="G6" s="164" t="s">
        <v>66</v>
      </c>
      <c r="H6" s="165" t="s">
        <v>57</v>
      </c>
      <c r="I6" s="166" t="s">
        <v>20</v>
      </c>
      <c r="IS6" s="151"/>
      <c r="IT6" s="151"/>
    </row>
    <row r="7" spans="1:254" ht="24.75" customHeight="1" x14ac:dyDescent="0.2">
      <c r="A7" s="167">
        <v>1</v>
      </c>
      <c r="B7" s="168" t="str">
        <f>IF('Teammeldung U12'!B7="","",'Teammeldung U12'!B7)</f>
        <v/>
      </c>
      <c r="C7" s="169" t="str">
        <f>IF('Teammeldung U12'!C7="","",'Teammeldung U12'!C7)</f>
        <v/>
      </c>
      <c r="D7" s="170" t="str">
        <f>IF('Teammeldung U12'!D7="","",'Teammeldung U12'!D7-2000)</f>
        <v/>
      </c>
      <c r="E7" s="231" t="str">
        <f>IF('Teammeldung U12'!E7="","",'Teammeldung U12'!E7)</f>
        <v/>
      </c>
      <c r="F7" s="277"/>
      <c r="G7" s="278"/>
      <c r="H7" s="234"/>
      <c r="I7" s="279"/>
    </row>
    <row r="8" spans="1:254" ht="24.75" customHeight="1" x14ac:dyDescent="0.2">
      <c r="A8" s="176">
        <v>2</v>
      </c>
      <c r="B8" s="177" t="str">
        <f>IF('Teammeldung U12'!B8="","",'Teammeldung U12'!B8)</f>
        <v/>
      </c>
      <c r="C8" s="178" t="str">
        <f>IF('Teammeldung U12'!C8="","",'Teammeldung U12'!C8)</f>
        <v/>
      </c>
      <c r="D8" s="179" t="str">
        <f>IF('Teammeldung U12'!D8="","",'Teammeldung U12'!D8-2000)</f>
        <v/>
      </c>
      <c r="E8" s="237" t="str">
        <f>IF('Teammeldung U12'!E8="","",'Teammeldung U12'!E8)</f>
        <v/>
      </c>
      <c r="F8" s="181"/>
      <c r="G8" s="182"/>
      <c r="H8" s="240"/>
      <c r="I8" s="175"/>
    </row>
    <row r="9" spans="1:254" ht="24.75" customHeight="1" x14ac:dyDescent="0.2">
      <c r="A9" s="176">
        <v>3</v>
      </c>
      <c r="B9" s="177" t="str">
        <f>IF('Teammeldung U12'!B9="","",'Teammeldung U12'!B9)</f>
        <v/>
      </c>
      <c r="C9" s="178" t="str">
        <f>IF('Teammeldung U12'!C9="","",'Teammeldung U12'!C9)</f>
        <v/>
      </c>
      <c r="D9" s="179" t="str">
        <f>IF('Teammeldung U12'!D9="","",'Teammeldung U12'!D9-2000)</f>
        <v/>
      </c>
      <c r="E9" s="237" t="str">
        <f>IF('Teammeldung U12'!E9="","",'Teammeldung U12'!E9)</f>
        <v/>
      </c>
      <c r="F9" s="181"/>
      <c r="G9" s="182"/>
      <c r="H9" s="240"/>
      <c r="I9" s="175"/>
    </row>
    <row r="10" spans="1:254" ht="24.75" customHeight="1" x14ac:dyDescent="0.2">
      <c r="A10" s="176">
        <v>4</v>
      </c>
      <c r="B10" s="177" t="str">
        <f>IF('Teammeldung U12'!B10="","",'Teammeldung U12'!B10)</f>
        <v/>
      </c>
      <c r="C10" s="178" t="str">
        <f>IF('Teammeldung U12'!C10="","",'Teammeldung U12'!C10)</f>
        <v/>
      </c>
      <c r="D10" s="179" t="str">
        <f>IF('Teammeldung U12'!D10="","",'Teammeldung U12'!D10-2000)</f>
        <v/>
      </c>
      <c r="E10" s="237" t="str">
        <f>IF('Teammeldung U12'!E10="","",'Teammeldung U12'!E10)</f>
        <v/>
      </c>
      <c r="F10" s="181"/>
      <c r="G10" s="182"/>
      <c r="H10" s="240"/>
      <c r="I10" s="175"/>
    </row>
    <row r="11" spans="1:254" ht="24.75" customHeight="1" x14ac:dyDescent="0.2">
      <c r="A11" s="176">
        <v>5</v>
      </c>
      <c r="B11" s="177" t="str">
        <f>IF('Teammeldung U12'!B11="","",'Teammeldung U12'!B11)</f>
        <v/>
      </c>
      <c r="C11" s="178" t="str">
        <f>IF('Teammeldung U12'!C11="","",'Teammeldung U12'!C11)</f>
        <v/>
      </c>
      <c r="D11" s="179" t="str">
        <f>IF('Teammeldung U12'!D11="","",'Teammeldung U12'!D11-2000)</f>
        <v/>
      </c>
      <c r="E11" s="237" t="str">
        <f>IF('Teammeldung U12'!E11="","",'Teammeldung U12'!E11)</f>
        <v/>
      </c>
      <c r="F11" s="181"/>
      <c r="G11" s="182"/>
      <c r="H11" s="240"/>
      <c r="I11" s="175"/>
    </row>
    <row r="12" spans="1:254" ht="24.75" customHeight="1" x14ac:dyDescent="0.2">
      <c r="A12" s="176">
        <v>6</v>
      </c>
      <c r="B12" s="177" t="str">
        <f>IF('Teammeldung U12'!B12="","",'Teammeldung U12'!B12)</f>
        <v/>
      </c>
      <c r="C12" s="178" t="str">
        <f>IF('Teammeldung U12'!C12="","",'Teammeldung U12'!C12)</f>
        <v/>
      </c>
      <c r="D12" s="179" t="str">
        <f>IF('Teammeldung U12'!D12="","",'Teammeldung U12'!D12-2000)</f>
        <v/>
      </c>
      <c r="E12" s="237" t="str">
        <f>IF('Teammeldung U12'!E12="","",'Teammeldung U12'!E12)</f>
        <v/>
      </c>
      <c r="F12" s="181"/>
      <c r="G12" s="182"/>
      <c r="H12" s="240"/>
      <c r="I12" s="175"/>
    </row>
    <row r="13" spans="1:254" ht="24.75" customHeight="1" x14ac:dyDescent="0.2">
      <c r="A13" s="176">
        <v>7</v>
      </c>
      <c r="B13" s="177" t="str">
        <f>IF('Teammeldung U12'!B13="","",'Teammeldung U12'!B13)</f>
        <v/>
      </c>
      <c r="C13" s="178" t="str">
        <f>IF('Teammeldung U12'!C13="","",'Teammeldung U12'!C13)</f>
        <v/>
      </c>
      <c r="D13" s="179" t="str">
        <f>IF('Teammeldung U12'!D13="","",'Teammeldung U12'!D13-2000)</f>
        <v/>
      </c>
      <c r="E13" s="237" t="str">
        <f>IF('Teammeldung U12'!E13="","",'Teammeldung U12'!E13)</f>
        <v/>
      </c>
      <c r="F13" s="181"/>
      <c r="G13" s="182"/>
      <c r="H13" s="240"/>
      <c r="I13" s="175"/>
    </row>
    <row r="14" spans="1:254" ht="24.75" customHeight="1" x14ac:dyDescent="0.2">
      <c r="A14" s="176">
        <v>8</v>
      </c>
      <c r="B14" s="177" t="str">
        <f>IF('Teammeldung U12'!B14="","",'Teammeldung U12'!B14)</f>
        <v/>
      </c>
      <c r="C14" s="178" t="str">
        <f>IF('Teammeldung U12'!C14="","",'Teammeldung U12'!C14)</f>
        <v/>
      </c>
      <c r="D14" s="179" t="str">
        <f>IF('Teammeldung U12'!D14="","",'Teammeldung U12'!D14-2000)</f>
        <v/>
      </c>
      <c r="E14" s="237" t="str">
        <f>IF('Teammeldung U12'!E14="","",'Teammeldung U12'!E14)</f>
        <v/>
      </c>
      <c r="F14" s="181"/>
      <c r="G14" s="182"/>
      <c r="H14" s="240"/>
      <c r="I14" s="175"/>
    </row>
    <row r="15" spans="1:254" ht="24.75" customHeight="1" x14ac:dyDescent="0.2">
      <c r="A15" s="176">
        <v>9</v>
      </c>
      <c r="B15" s="177" t="str">
        <f>IF('Teammeldung U12'!B15="","",'Teammeldung U12'!B15)</f>
        <v/>
      </c>
      <c r="C15" s="178" t="str">
        <f>IF('Teammeldung U12'!C15="","",'Teammeldung U12'!C15)</f>
        <v/>
      </c>
      <c r="D15" s="179" t="str">
        <f>IF('Teammeldung U12'!D15="","",'Teammeldung U12'!D15-2000)</f>
        <v/>
      </c>
      <c r="E15" s="237" t="str">
        <f>IF('Teammeldung U12'!E15="","",'Teammeldung U12'!E15)</f>
        <v/>
      </c>
      <c r="F15" s="181"/>
      <c r="G15" s="182"/>
      <c r="H15" s="240"/>
      <c r="I15" s="175"/>
    </row>
    <row r="16" spans="1:254" ht="24.75" customHeight="1" x14ac:dyDescent="0.2">
      <c r="A16" s="176">
        <v>10</v>
      </c>
      <c r="B16" s="177" t="str">
        <f>IF('Teammeldung U12'!B16="","",'Teammeldung U12'!B16)</f>
        <v/>
      </c>
      <c r="C16" s="178" t="str">
        <f>IF('Teammeldung U12'!C16="","",'Teammeldung U12'!C16)</f>
        <v/>
      </c>
      <c r="D16" s="179" t="str">
        <f>IF('Teammeldung U12'!D16="","",'Teammeldung U12'!D16-2000)</f>
        <v/>
      </c>
      <c r="E16" s="237" t="str">
        <f>IF('Teammeldung U12'!E16="","",'Teammeldung U12'!E16)</f>
        <v/>
      </c>
      <c r="F16" s="181"/>
      <c r="G16" s="182"/>
      <c r="H16" s="240"/>
      <c r="I16" s="175"/>
    </row>
    <row r="17" spans="1:9" ht="24.75" customHeight="1" thickBot="1" x14ac:dyDescent="0.25">
      <c r="A17" s="184">
        <v>11</v>
      </c>
      <c r="B17" s="185" t="str">
        <f>IF('Teammeldung U12'!B17="","",'Teammeldung U12'!B17)</f>
        <v/>
      </c>
      <c r="C17" s="186" t="str">
        <f>IF('Teammeldung U12'!C17="","",'Teammeldung U12'!C17)</f>
        <v/>
      </c>
      <c r="D17" s="187" t="str">
        <f>IF('Teammeldung U12'!D17="","",'Teammeldung U12'!D17-2000)</f>
        <v/>
      </c>
      <c r="E17" s="243" t="str">
        <f>IF('Teammeldung U12'!E17="","",'Teammeldung U12'!E17)</f>
        <v/>
      </c>
      <c r="F17" s="189"/>
      <c r="G17" s="190"/>
      <c r="H17" s="246"/>
      <c r="I17" s="192"/>
    </row>
    <row r="18" spans="1:9" ht="39" customHeight="1" thickBot="1" x14ac:dyDescent="0.25">
      <c r="H18" s="193" t="s">
        <v>21</v>
      </c>
      <c r="I18" s="224"/>
    </row>
    <row r="19" spans="1:9" ht="24.75" customHeight="1" x14ac:dyDescent="0.2"/>
    <row r="20" spans="1:9" ht="24.75" customHeight="1" x14ac:dyDescent="0.2"/>
    <row r="21" spans="1:9" ht="24.75" customHeight="1" x14ac:dyDescent="0.2"/>
    <row r="22" spans="1:9" ht="24.75" customHeight="1" x14ac:dyDescent="0.2"/>
    <row r="23" spans="1:9" ht="17" customHeight="1" x14ac:dyDescent="0.2"/>
    <row r="24" spans="1:9" ht="17" customHeight="1" x14ac:dyDescent="0.2"/>
    <row r="25" spans="1:9" ht="17" customHeight="1" x14ac:dyDescent="0.2"/>
  </sheetData>
  <sheetProtection algorithmName="SHA-512" hashValue="4rXG/4FtsHr2/ypg+rprsxxJFX6dPp3du7a7XeAkBX3qjTwEwPoh10DM5gHOJ4uGWVLNdILBiGnyxOYESQPkyw==" saltValue="9nwPmE7gKLsj5RBuQ0J68A==" spinCount="100000" sheet="1" objects="1" scenarios="1"/>
  <printOptions horizontalCentered="1" verticalCentered="1"/>
  <pageMargins left="0.35433070866141703" right="0.35433070866141703" top="0.39370078740157499" bottom="0.39370078740157499" header="0.511811023622047" footer="0.31496062992126"/>
  <pageSetup paperSize="9" orientation="landscape" r:id="rId1"/>
  <headerFooter>
    <oddFooter>&amp;C&amp;"Helvetica,Standard"&amp;K000000KiLA Cup am 01.03.2026 in Bühlertal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06438-FD07-B248-9969-2F4B34BA9DEE}">
  <sheetPr>
    <pageSetUpPr fitToPage="1"/>
  </sheetPr>
  <dimension ref="A1:IS27"/>
  <sheetViews>
    <sheetView showGridLines="0" workbookViewId="0">
      <selection activeCell="E37" sqref="E37"/>
    </sheetView>
  </sheetViews>
  <sheetFormatPr baseColWidth="10" defaultColWidth="8.125" defaultRowHeight="20" customHeight="1" x14ac:dyDescent="0.2"/>
  <cols>
    <col min="1" max="1" width="6.375" style="137" customWidth="1"/>
    <col min="2" max="2" width="15.25" style="137" customWidth="1"/>
    <col min="3" max="3" width="14.875" style="137" customWidth="1"/>
    <col min="4" max="4" width="4.5" style="137" customWidth="1"/>
    <col min="5" max="5" width="4.75" style="137" customWidth="1"/>
    <col min="6" max="18" width="3.375" style="137" customWidth="1"/>
    <col min="19" max="19" width="7.625" style="137" customWidth="1"/>
    <col min="20" max="20" width="10.375" style="137" customWidth="1"/>
    <col min="21" max="253" width="8.125" style="137" customWidth="1"/>
    <col min="254" max="16384" width="8.125" style="151"/>
  </cols>
  <sheetData>
    <row r="1" spans="1:20" ht="26" customHeight="1" x14ac:dyDescent="0.3">
      <c r="A1" s="136" t="s">
        <v>14</v>
      </c>
      <c r="T1" s="138" t="s">
        <v>63</v>
      </c>
    </row>
    <row r="2" spans="1:20" ht="23" customHeight="1" x14ac:dyDescent="0.2">
      <c r="B2" s="153" t="s">
        <v>58</v>
      </c>
    </row>
    <row r="3" spans="1:20" ht="23.5" customHeight="1" x14ac:dyDescent="0.2">
      <c r="B3" s="153" t="s">
        <v>48</v>
      </c>
      <c r="C3" s="153" t="s">
        <v>49</v>
      </c>
    </row>
    <row r="4" spans="1:20" ht="36" customHeight="1" thickBot="1" x14ac:dyDescent="0.35">
      <c r="A4" s="156" t="s">
        <v>1</v>
      </c>
      <c r="B4" s="276">
        <f>'Teammeldung U12'!B4</f>
        <v>0</v>
      </c>
    </row>
    <row r="5" spans="1:20" ht="26.5" customHeight="1" x14ac:dyDescent="0.2">
      <c r="T5" s="343" t="s">
        <v>43</v>
      </c>
    </row>
    <row r="6" spans="1:20" ht="23.5" customHeight="1" thickBot="1" x14ac:dyDescent="0.25">
      <c r="T6" s="341" t="s">
        <v>17</v>
      </c>
    </row>
    <row r="7" spans="1:20" ht="33" customHeight="1" thickBot="1" x14ac:dyDescent="0.25">
      <c r="A7" s="280" t="s">
        <v>18</v>
      </c>
      <c r="B7" s="281" t="s">
        <v>2</v>
      </c>
      <c r="C7" s="281" t="s">
        <v>3</v>
      </c>
      <c r="D7" s="282" t="s">
        <v>9</v>
      </c>
      <c r="E7" s="282" t="s">
        <v>10</v>
      </c>
      <c r="F7" s="283">
        <v>60</v>
      </c>
      <c r="G7" s="284">
        <v>70</v>
      </c>
      <c r="H7" s="285">
        <v>80</v>
      </c>
      <c r="I7" s="286">
        <v>85</v>
      </c>
      <c r="J7" s="283">
        <v>90</v>
      </c>
      <c r="K7" s="283">
        <v>95</v>
      </c>
      <c r="L7" s="283">
        <v>100</v>
      </c>
      <c r="M7" s="283">
        <v>105</v>
      </c>
      <c r="N7" s="283">
        <v>110</v>
      </c>
      <c r="O7" s="283">
        <v>115</v>
      </c>
      <c r="P7" s="283">
        <v>120</v>
      </c>
      <c r="Q7" s="283">
        <v>125</v>
      </c>
      <c r="R7" s="284">
        <v>130</v>
      </c>
      <c r="S7" s="200" t="s">
        <v>50</v>
      </c>
      <c r="T7" s="342" t="s">
        <v>20</v>
      </c>
    </row>
    <row r="8" spans="1:20" ht="25" customHeight="1" x14ac:dyDescent="0.2">
      <c r="A8" s="287">
        <v>1</v>
      </c>
      <c r="B8" s="288" t="str">
        <f>IF('Teammeldung U12'!B7="","",'Teammeldung U12'!B7)</f>
        <v/>
      </c>
      <c r="C8" s="289" t="str">
        <f>IF('Teammeldung U12'!C7="","",'Teammeldung U12'!C7)</f>
        <v/>
      </c>
      <c r="D8" s="290" t="str">
        <f>IF('Teammeldung U12'!D7="","",'Teammeldung U12'!D7-2000)</f>
        <v/>
      </c>
      <c r="E8" s="171" t="str">
        <f>IF('Teammeldung U12'!E7="","",'Teammeldung U12'!E7)</f>
        <v/>
      </c>
      <c r="F8" s="291"/>
      <c r="G8" s="292"/>
      <c r="H8" s="173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06"/>
      <c r="T8" s="293"/>
    </row>
    <row r="9" spans="1:20" ht="25" customHeight="1" x14ac:dyDescent="0.2">
      <c r="A9" s="294">
        <v>2</v>
      </c>
      <c r="B9" s="295" t="str">
        <f>IF('Teammeldung U12'!B8="","",'Teammeldung U12'!B8)</f>
        <v/>
      </c>
      <c r="C9" s="296" t="str">
        <f>IF('Teammeldung U12'!C8="","",'Teammeldung U12'!C8)</f>
        <v/>
      </c>
      <c r="D9" s="297" t="str">
        <f>IF('Teammeldung U12'!D8="","",'Teammeldung U12'!D8-2000)</f>
        <v/>
      </c>
      <c r="E9" s="180" t="str">
        <f>IF('Teammeldung U12'!E8="","",'Teammeldung U12'!E8)</f>
        <v/>
      </c>
      <c r="F9" s="181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213"/>
      <c r="T9" s="298"/>
    </row>
    <row r="10" spans="1:20" ht="25" customHeight="1" x14ac:dyDescent="0.2">
      <c r="A10" s="294">
        <v>3</v>
      </c>
      <c r="B10" s="295" t="str">
        <f>IF('Teammeldung U12'!B9="","",'Teammeldung U12'!B9)</f>
        <v/>
      </c>
      <c r="C10" s="296" t="str">
        <f>IF('Teammeldung U12'!C9="","",'Teammeldung U12'!C9)</f>
        <v/>
      </c>
      <c r="D10" s="297" t="str">
        <f>IF('Teammeldung U12'!D9="","",'Teammeldung U12'!D9-2000)</f>
        <v/>
      </c>
      <c r="E10" s="180" t="str">
        <f>IF('Teammeldung U12'!E9="","",'Teammeldung U12'!E9)</f>
        <v/>
      </c>
      <c r="F10" s="181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213"/>
      <c r="T10" s="298"/>
    </row>
    <row r="11" spans="1:20" ht="25" customHeight="1" x14ac:dyDescent="0.2">
      <c r="A11" s="294">
        <v>4</v>
      </c>
      <c r="B11" s="295" t="str">
        <f>IF('Teammeldung U12'!B10="","",'Teammeldung U12'!B10)</f>
        <v/>
      </c>
      <c r="C11" s="296" t="str">
        <f>IF('Teammeldung U12'!C10="","",'Teammeldung U12'!C10)</f>
        <v/>
      </c>
      <c r="D11" s="297" t="str">
        <f>IF('Teammeldung U12'!D10="","",'Teammeldung U12'!D10-2000)</f>
        <v/>
      </c>
      <c r="E11" s="180" t="str">
        <f>IF('Teammeldung U12'!E10="","",'Teammeldung U12'!E10)</f>
        <v/>
      </c>
      <c r="F11" s="181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213"/>
      <c r="T11" s="298"/>
    </row>
    <row r="12" spans="1:20" ht="25" customHeight="1" x14ac:dyDescent="0.2">
      <c r="A12" s="294">
        <v>5</v>
      </c>
      <c r="B12" s="295" t="str">
        <f>IF('Teammeldung U12'!B11="","",'Teammeldung U12'!B11)</f>
        <v/>
      </c>
      <c r="C12" s="296" t="str">
        <f>IF('Teammeldung U12'!C11="","",'Teammeldung U12'!C11)</f>
        <v/>
      </c>
      <c r="D12" s="297" t="str">
        <f>IF('Teammeldung U12'!D11="","",'Teammeldung U12'!D11-2000)</f>
        <v/>
      </c>
      <c r="E12" s="180" t="str">
        <f>IF('Teammeldung U12'!E11="","",'Teammeldung U12'!E11)</f>
        <v/>
      </c>
      <c r="F12" s="181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213"/>
      <c r="T12" s="298"/>
    </row>
    <row r="13" spans="1:20" ht="25" customHeight="1" x14ac:dyDescent="0.2">
      <c r="A13" s="294">
        <v>6</v>
      </c>
      <c r="B13" s="295" t="str">
        <f>IF('Teammeldung U12'!B12="","",'Teammeldung U12'!B12)</f>
        <v/>
      </c>
      <c r="C13" s="296" t="str">
        <f>IF('Teammeldung U12'!C12="","",'Teammeldung U12'!C12)</f>
        <v/>
      </c>
      <c r="D13" s="297" t="str">
        <f>IF('Teammeldung U12'!D12="","",'Teammeldung U12'!D12-2000)</f>
        <v/>
      </c>
      <c r="E13" s="180" t="str">
        <f>IF('Teammeldung U12'!E12="","",'Teammeldung U12'!E12)</f>
        <v/>
      </c>
      <c r="F13" s="181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213"/>
      <c r="T13" s="298"/>
    </row>
    <row r="14" spans="1:20" ht="25" customHeight="1" x14ac:dyDescent="0.2">
      <c r="A14" s="294">
        <v>7</v>
      </c>
      <c r="B14" s="295" t="str">
        <f>IF('Teammeldung U12'!B13="","",'Teammeldung U12'!B13)</f>
        <v/>
      </c>
      <c r="C14" s="296" t="str">
        <f>IF('Teammeldung U12'!C13="","",'Teammeldung U12'!C13)</f>
        <v/>
      </c>
      <c r="D14" s="297" t="str">
        <f>IF('Teammeldung U12'!D13="","",'Teammeldung U12'!D13-2000)</f>
        <v/>
      </c>
      <c r="E14" s="180" t="str">
        <f>IF('Teammeldung U12'!E13="","",'Teammeldung U12'!E13)</f>
        <v/>
      </c>
      <c r="F14" s="181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213"/>
      <c r="T14" s="298"/>
    </row>
    <row r="15" spans="1:20" ht="25" customHeight="1" x14ac:dyDescent="0.2">
      <c r="A15" s="294">
        <v>8</v>
      </c>
      <c r="B15" s="295" t="str">
        <f>IF('Teammeldung U12'!B14="","",'Teammeldung U12'!B14)</f>
        <v/>
      </c>
      <c r="C15" s="296" t="str">
        <f>IF('Teammeldung U12'!C14="","",'Teammeldung U12'!C14)</f>
        <v/>
      </c>
      <c r="D15" s="297" t="str">
        <f>IF('Teammeldung U12'!D14="","",'Teammeldung U12'!D14-2000)</f>
        <v/>
      </c>
      <c r="E15" s="180" t="str">
        <f>IF('Teammeldung U12'!E14="","",'Teammeldung U12'!E14)</f>
        <v/>
      </c>
      <c r="F15" s="181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213"/>
      <c r="T15" s="298"/>
    </row>
    <row r="16" spans="1:20" ht="25" customHeight="1" x14ac:dyDescent="0.2">
      <c r="A16" s="294">
        <v>9</v>
      </c>
      <c r="B16" s="295" t="str">
        <f>IF('Teammeldung U12'!B15="","",'Teammeldung U12'!B15)</f>
        <v/>
      </c>
      <c r="C16" s="296" t="str">
        <f>IF('Teammeldung U12'!C15="","",'Teammeldung U12'!C15)</f>
        <v/>
      </c>
      <c r="D16" s="297" t="str">
        <f>IF('Teammeldung U12'!D15="","",'Teammeldung U12'!D15-2000)</f>
        <v/>
      </c>
      <c r="E16" s="180" t="str">
        <f>IF('Teammeldung U12'!E15="","",'Teammeldung U12'!E15)</f>
        <v/>
      </c>
      <c r="F16" s="181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213"/>
      <c r="T16" s="298"/>
    </row>
    <row r="17" spans="1:20" ht="25" customHeight="1" x14ac:dyDescent="0.2">
      <c r="A17" s="294">
        <v>10</v>
      </c>
      <c r="B17" s="295" t="str">
        <f>IF('Teammeldung U12'!B16="","",'Teammeldung U12'!B16)</f>
        <v/>
      </c>
      <c r="C17" s="296" t="str">
        <f>IF('Teammeldung U12'!C16="","",'Teammeldung U12'!C16)</f>
        <v/>
      </c>
      <c r="D17" s="297" t="str">
        <f>IF('Teammeldung U12'!D16="","",'Teammeldung U12'!D16-2000)</f>
        <v/>
      </c>
      <c r="E17" s="180" t="str">
        <f>IF('Teammeldung U12'!E16="","",'Teammeldung U12'!E16)</f>
        <v/>
      </c>
      <c r="F17" s="181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215"/>
      <c r="T17" s="298"/>
    </row>
    <row r="18" spans="1:20" ht="25" customHeight="1" thickBot="1" x14ac:dyDescent="0.25">
      <c r="A18" s="294">
        <v>11</v>
      </c>
      <c r="B18" s="299" t="str">
        <f>IF('Teammeldung U12'!B17="","",'Teammeldung U12'!B17)</f>
        <v/>
      </c>
      <c r="C18" s="300" t="str">
        <f>IF('Teammeldung U12'!C17="","",'Teammeldung U12'!C17)</f>
        <v/>
      </c>
      <c r="D18" s="301" t="str">
        <f>IF('Teammeldung U12'!D17="","",'Teammeldung U12'!D17-2000)</f>
        <v/>
      </c>
      <c r="E18" s="188" t="str">
        <f>IF('Teammeldung U12'!E17="","",'Teammeldung U12'!E17)</f>
        <v/>
      </c>
      <c r="F18" s="181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221"/>
      <c r="T18" s="302"/>
    </row>
    <row r="19" spans="1:20" ht="37.5" customHeight="1" thickBot="1" x14ac:dyDescent="0.25">
      <c r="S19" s="193" t="s">
        <v>21</v>
      </c>
      <c r="T19" s="224"/>
    </row>
    <row r="20" spans="1:20" ht="23" customHeight="1" x14ac:dyDescent="0.2"/>
    <row r="21" spans="1:20" ht="23.5" customHeight="1" x14ac:dyDescent="0.2"/>
    <row r="22" spans="1:20" ht="23.5" customHeight="1" x14ac:dyDescent="0.2"/>
    <row r="23" spans="1:20" ht="23" customHeight="1" x14ac:dyDescent="0.2"/>
    <row r="24" spans="1:20" ht="23" customHeight="1" x14ac:dyDescent="0.2"/>
    <row r="25" spans="1:20" ht="23" customHeight="1" x14ac:dyDescent="0.2"/>
    <row r="26" spans="1:20" ht="23" customHeight="1" x14ac:dyDescent="0.2"/>
    <row r="27" spans="1:20" ht="23" customHeight="1" x14ac:dyDescent="0.2"/>
  </sheetData>
  <sheetProtection algorithmName="SHA-512" hashValue="U1u1jS63+0LuSC+SCnv/ct7bEOuNmSlQtgyYt38UdVjgAI1DbDwQxPRJNcCXpoJbYCYmWWkJnVt1iQhH9ywE+w==" saltValue="NBGFMY4lsi0Pv0p+wugPgA==" spinCount="100000" sheet="1" objects="1" scenarios="1"/>
  <mergeCells count="1">
    <mergeCell ref="T5:T7"/>
  </mergeCells>
  <printOptions horizontalCentered="1" verticalCentered="1"/>
  <pageMargins left="0.35433070866141703" right="0.35433070866141703" top="0.39370078740157499" bottom="0.39370078740157499" header="0.511811023622047" footer="0.31496062992126"/>
  <pageSetup paperSize="9" scale="89" orientation="landscape" r:id="rId1"/>
  <headerFooter>
    <oddFooter>&amp;C&amp;"Helvetica,Standard"&amp;K000000KiLA Cup am 01.03.2026 in Bühlertal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B7C30-B7FF-AA49-8A52-9897E1D0AB86}">
  <dimension ref="A1:IX24"/>
  <sheetViews>
    <sheetView showGridLines="0" zoomScaleNormal="100" workbookViewId="0">
      <selection activeCell="E37" sqref="E37"/>
    </sheetView>
  </sheetViews>
  <sheetFormatPr baseColWidth="10" defaultColWidth="8.125" defaultRowHeight="14.5" customHeight="1" x14ac:dyDescent="0.2"/>
  <cols>
    <col min="1" max="1" width="6.5" style="137" customWidth="1"/>
    <col min="2" max="2" width="17.375" style="137" customWidth="1"/>
    <col min="3" max="3" width="17" style="137" customWidth="1"/>
    <col min="4" max="5" width="5.25" style="139" customWidth="1"/>
    <col min="6" max="7" width="8.75" style="137" customWidth="1"/>
    <col min="8" max="8" width="10.375" style="137" customWidth="1"/>
    <col min="9" max="9" width="17" style="137" bestFit="1" customWidth="1"/>
    <col min="10" max="258" width="8.125" style="137" customWidth="1"/>
    <col min="259" max="16384" width="8.125" style="151"/>
  </cols>
  <sheetData>
    <row r="1" spans="1:9" ht="26" customHeight="1" x14ac:dyDescent="0.3">
      <c r="A1" s="136" t="s">
        <v>22</v>
      </c>
      <c r="D1" s="137"/>
      <c r="E1" s="137"/>
      <c r="I1" s="138" t="s">
        <v>63</v>
      </c>
    </row>
    <row r="2" spans="1:9" ht="24" customHeight="1" x14ac:dyDescent="0.2">
      <c r="B2" s="153" t="s">
        <v>67</v>
      </c>
      <c r="D2" s="137"/>
      <c r="E2" s="137"/>
    </row>
    <row r="3" spans="1:9" ht="24" customHeight="1" thickBot="1" x14ac:dyDescent="0.25">
      <c r="D3" s="137"/>
      <c r="E3" s="137"/>
    </row>
    <row r="4" spans="1:9" ht="30" customHeight="1" x14ac:dyDescent="0.3">
      <c r="A4" s="156" t="s">
        <v>1</v>
      </c>
      <c r="B4" s="276">
        <f>'Teammeldung U12'!B4</f>
        <v>0</v>
      </c>
      <c r="D4" s="137"/>
      <c r="E4" s="137"/>
      <c r="I4" s="343" t="s">
        <v>43</v>
      </c>
    </row>
    <row r="5" spans="1:9" ht="21" customHeight="1" thickBot="1" x14ac:dyDescent="0.25">
      <c r="D5" s="137"/>
      <c r="E5" s="137"/>
      <c r="I5" s="341" t="s">
        <v>17</v>
      </c>
    </row>
    <row r="6" spans="1:9" ht="44" customHeight="1" thickBot="1" x14ac:dyDescent="0.25">
      <c r="A6" s="303"/>
      <c r="B6" s="281" t="s">
        <v>2</v>
      </c>
      <c r="C6" s="281" t="s">
        <v>3</v>
      </c>
      <c r="D6" s="282" t="s">
        <v>9</v>
      </c>
      <c r="E6" s="266" t="s">
        <v>10</v>
      </c>
      <c r="F6" s="304" t="s">
        <v>29</v>
      </c>
      <c r="G6" s="305" t="s">
        <v>30</v>
      </c>
      <c r="H6" s="306" t="s">
        <v>31</v>
      </c>
      <c r="I6" s="342" t="s">
        <v>20</v>
      </c>
    </row>
    <row r="7" spans="1:9" ht="24.75" customHeight="1" x14ac:dyDescent="0.2">
      <c r="A7" s="167">
        <v>1</v>
      </c>
      <c r="B7" s="168" t="str">
        <f>IF('Teammeldung U12'!B7="","",'Teammeldung U12'!B7)</f>
        <v/>
      </c>
      <c r="C7" s="169" t="str">
        <f>IF('Teammeldung U12'!C7="","",'Teammeldung U12'!C7)</f>
        <v/>
      </c>
      <c r="D7" s="170" t="str">
        <f>IF('Teammeldung U12'!D7="","",'Teammeldung U12'!D7-2000)</f>
        <v/>
      </c>
      <c r="E7" s="231" t="str">
        <f>IF('Teammeldung U12'!E7="","",'Teammeldung U12'!E7)</f>
        <v/>
      </c>
      <c r="F7" s="307"/>
      <c r="G7" s="235"/>
      <c r="H7" s="234"/>
      <c r="I7" s="307"/>
    </row>
    <row r="8" spans="1:9" ht="24.75" customHeight="1" x14ac:dyDescent="0.2">
      <c r="A8" s="176">
        <v>2</v>
      </c>
      <c r="B8" s="177" t="str">
        <f>IF('Teammeldung U12'!B8="","",'Teammeldung U12'!B8)</f>
        <v/>
      </c>
      <c r="C8" s="178" t="str">
        <f>IF('Teammeldung U12'!C8="","",'Teammeldung U12'!C8)</f>
        <v/>
      </c>
      <c r="D8" s="179" t="str">
        <f>IF('Teammeldung U12'!D8="","",'Teammeldung U12'!D8-2000)</f>
        <v/>
      </c>
      <c r="E8" s="237" t="str">
        <f>IF('Teammeldung U12'!E8="","",'Teammeldung U12'!E8)</f>
        <v/>
      </c>
      <c r="F8" s="308"/>
      <c r="G8" s="241"/>
      <c r="H8" s="240"/>
      <c r="I8" s="308"/>
    </row>
    <row r="9" spans="1:9" ht="24.75" customHeight="1" x14ac:dyDescent="0.2">
      <c r="A9" s="176">
        <v>3</v>
      </c>
      <c r="B9" s="177" t="str">
        <f>IF('Teammeldung U12'!B9="","",'Teammeldung U12'!B9)</f>
        <v/>
      </c>
      <c r="C9" s="178" t="str">
        <f>IF('Teammeldung U12'!C9="","",'Teammeldung U12'!C9)</f>
        <v/>
      </c>
      <c r="D9" s="179" t="str">
        <f>IF('Teammeldung U12'!D9="","",'Teammeldung U12'!D9-2000)</f>
        <v/>
      </c>
      <c r="E9" s="237" t="str">
        <f>IF('Teammeldung U12'!E9="","",'Teammeldung U12'!E9)</f>
        <v/>
      </c>
      <c r="F9" s="308"/>
      <c r="G9" s="241"/>
      <c r="H9" s="240"/>
      <c r="I9" s="308"/>
    </row>
    <row r="10" spans="1:9" ht="24.75" customHeight="1" x14ac:dyDescent="0.2">
      <c r="A10" s="176">
        <v>4</v>
      </c>
      <c r="B10" s="177" t="str">
        <f>IF('Teammeldung U12'!B10="","",'Teammeldung U12'!B10)</f>
        <v/>
      </c>
      <c r="C10" s="178" t="str">
        <f>IF('Teammeldung U12'!C10="","",'Teammeldung U12'!C10)</f>
        <v/>
      </c>
      <c r="D10" s="179" t="str">
        <f>IF('Teammeldung U12'!D10="","",'Teammeldung U12'!D10-2000)</f>
        <v/>
      </c>
      <c r="E10" s="237" t="str">
        <f>IF('Teammeldung U12'!E10="","",'Teammeldung U12'!E10)</f>
        <v/>
      </c>
      <c r="F10" s="308"/>
      <c r="G10" s="241"/>
      <c r="H10" s="240"/>
      <c r="I10" s="308"/>
    </row>
    <row r="11" spans="1:9" ht="24.75" customHeight="1" x14ac:dyDescent="0.2">
      <c r="A11" s="176">
        <v>5</v>
      </c>
      <c r="B11" s="177" t="str">
        <f>IF('Teammeldung U12'!B11="","",'Teammeldung U12'!B11)</f>
        <v/>
      </c>
      <c r="C11" s="178" t="str">
        <f>IF('Teammeldung U12'!C11="","",'Teammeldung U12'!C11)</f>
        <v/>
      </c>
      <c r="D11" s="179" t="str">
        <f>IF('Teammeldung U12'!D11="","",'Teammeldung U12'!D11-2000)</f>
        <v/>
      </c>
      <c r="E11" s="237" t="str">
        <f>IF('Teammeldung U12'!E11="","",'Teammeldung U12'!E11)</f>
        <v/>
      </c>
      <c r="F11" s="308"/>
      <c r="G11" s="241"/>
      <c r="H11" s="240"/>
      <c r="I11" s="308"/>
    </row>
    <row r="12" spans="1:9" ht="24.75" customHeight="1" x14ac:dyDescent="0.2">
      <c r="A12" s="176">
        <v>6</v>
      </c>
      <c r="B12" s="177" t="str">
        <f>IF('Teammeldung U12'!B12="","",'Teammeldung U12'!B12)</f>
        <v/>
      </c>
      <c r="C12" s="178" t="str">
        <f>IF('Teammeldung U12'!C12="","",'Teammeldung U12'!C12)</f>
        <v/>
      </c>
      <c r="D12" s="179" t="str">
        <f>IF('Teammeldung U12'!D12="","",'Teammeldung U12'!D12-2000)</f>
        <v/>
      </c>
      <c r="E12" s="237" t="str">
        <f>IF('Teammeldung U12'!E12="","",'Teammeldung U12'!E12)</f>
        <v/>
      </c>
      <c r="F12" s="308"/>
      <c r="G12" s="241"/>
      <c r="H12" s="240"/>
      <c r="I12" s="308"/>
    </row>
    <row r="13" spans="1:9" ht="24.75" customHeight="1" x14ac:dyDescent="0.2">
      <c r="A13" s="176">
        <v>7</v>
      </c>
      <c r="B13" s="177" t="str">
        <f>IF('Teammeldung U12'!B13="","",'Teammeldung U12'!B13)</f>
        <v/>
      </c>
      <c r="C13" s="178" t="str">
        <f>IF('Teammeldung U12'!C13="","",'Teammeldung U12'!C13)</f>
        <v/>
      </c>
      <c r="D13" s="179" t="str">
        <f>IF('Teammeldung U12'!D13="","",'Teammeldung U12'!D13-2000)</f>
        <v/>
      </c>
      <c r="E13" s="237" t="str">
        <f>IF('Teammeldung U12'!E13="","",'Teammeldung U12'!E13)</f>
        <v/>
      </c>
      <c r="F13" s="308"/>
      <c r="G13" s="241"/>
      <c r="H13" s="240"/>
      <c r="I13" s="308"/>
    </row>
    <row r="14" spans="1:9" ht="24.75" customHeight="1" x14ac:dyDescent="0.2">
      <c r="A14" s="176">
        <v>8</v>
      </c>
      <c r="B14" s="177" t="str">
        <f>IF('Teammeldung U12'!B14="","",'Teammeldung U12'!B14)</f>
        <v/>
      </c>
      <c r="C14" s="178" t="str">
        <f>IF('Teammeldung U12'!C14="","",'Teammeldung U12'!C14)</f>
        <v/>
      </c>
      <c r="D14" s="179" t="str">
        <f>IF('Teammeldung U12'!D14="","",'Teammeldung U12'!D14-2000)</f>
        <v/>
      </c>
      <c r="E14" s="237" t="str">
        <f>IF('Teammeldung U12'!E14="","",'Teammeldung U12'!E14)</f>
        <v/>
      </c>
      <c r="F14" s="308"/>
      <c r="G14" s="241"/>
      <c r="H14" s="240"/>
      <c r="I14" s="308"/>
    </row>
    <row r="15" spans="1:9" ht="24.75" customHeight="1" x14ac:dyDescent="0.2">
      <c r="A15" s="176">
        <v>9</v>
      </c>
      <c r="B15" s="177" t="str">
        <f>IF('Teammeldung U12'!B15="","",'Teammeldung U12'!B15)</f>
        <v/>
      </c>
      <c r="C15" s="178" t="str">
        <f>IF('Teammeldung U12'!C15="","",'Teammeldung U12'!C15)</f>
        <v/>
      </c>
      <c r="D15" s="179" t="str">
        <f>IF('Teammeldung U12'!D15="","",'Teammeldung U12'!D15-2000)</f>
        <v/>
      </c>
      <c r="E15" s="237" t="str">
        <f>IF('Teammeldung U12'!E15="","",'Teammeldung U12'!E15)</f>
        <v/>
      </c>
      <c r="F15" s="308"/>
      <c r="G15" s="241"/>
      <c r="H15" s="240"/>
      <c r="I15" s="308"/>
    </row>
    <row r="16" spans="1:9" ht="24.75" customHeight="1" x14ac:dyDescent="0.2">
      <c r="A16" s="176">
        <v>10</v>
      </c>
      <c r="B16" s="177" t="str">
        <f>IF('Teammeldung U12'!B16="","",'Teammeldung U12'!B16)</f>
        <v/>
      </c>
      <c r="C16" s="178" t="str">
        <f>IF('Teammeldung U12'!C16="","",'Teammeldung U12'!C16)</f>
        <v/>
      </c>
      <c r="D16" s="179" t="str">
        <f>IF('Teammeldung U12'!D16="","",'Teammeldung U12'!D16-2000)</f>
        <v/>
      </c>
      <c r="E16" s="237" t="str">
        <f>IF('Teammeldung U12'!E16="","",'Teammeldung U12'!E16)</f>
        <v/>
      </c>
      <c r="F16" s="308"/>
      <c r="G16" s="241"/>
      <c r="H16" s="240"/>
      <c r="I16" s="308"/>
    </row>
    <row r="17" spans="1:9" ht="24.75" customHeight="1" thickBot="1" x14ac:dyDescent="0.25">
      <c r="A17" s="184">
        <v>11</v>
      </c>
      <c r="B17" s="185" t="str">
        <f>IF('Teammeldung U12'!B17="","",'Teammeldung U12'!B17)</f>
        <v/>
      </c>
      <c r="C17" s="186" t="str">
        <f>IF('Teammeldung U12'!C17="","",'Teammeldung U12'!C17)</f>
        <v/>
      </c>
      <c r="D17" s="187" t="str">
        <f>IF('Teammeldung U12'!D17="","",'Teammeldung U12'!D17-2000)</f>
        <v/>
      </c>
      <c r="E17" s="243" t="str">
        <f>IF('Teammeldung U12'!E17="","",'Teammeldung U12'!E17)</f>
        <v/>
      </c>
      <c r="F17" s="309"/>
      <c r="G17" s="310"/>
      <c r="H17" s="246"/>
      <c r="I17" s="311"/>
    </row>
    <row r="18" spans="1:9" ht="33.5" customHeight="1" thickBot="1" x14ac:dyDescent="0.25">
      <c r="H18" s="193" t="s">
        <v>23</v>
      </c>
      <c r="I18" s="312"/>
    </row>
    <row r="19" spans="1:9" ht="23" customHeight="1" x14ac:dyDescent="0.2"/>
    <row r="20" spans="1:9" ht="23.5" customHeight="1" x14ac:dyDescent="0.2"/>
    <row r="21" spans="1:9" ht="24.5" customHeight="1" x14ac:dyDescent="0.2"/>
    <row r="22" spans="1:9" ht="17" customHeight="1" x14ac:dyDescent="0.2"/>
    <row r="23" spans="1:9" ht="17" customHeight="1" x14ac:dyDescent="0.2"/>
    <row r="24" spans="1:9" ht="17" customHeight="1" x14ac:dyDescent="0.2"/>
  </sheetData>
  <sheetProtection algorithmName="SHA-512" hashValue="G88ZGxelHoHC3MH8KdmiFGivF1xYB50KGh9TdkN+N5g9ybXxwrKWUgcHUhaYOlMvSb7jcGAkYe/ymqDUJCumPQ==" saltValue="Rc1fEL0vS4PKdEdU5uMMzw==" spinCount="100000" sheet="1" objects="1" scenarios="1"/>
  <mergeCells count="1">
    <mergeCell ref="I4:I6"/>
  </mergeCells>
  <printOptions horizontalCentered="1" verticalCentered="1"/>
  <pageMargins left="0.35433070866141703" right="0.35433070866141703" top="0.39370078740157499" bottom="0.39370078740157499" header="0.511811023622047" footer="0.31496062992126"/>
  <pageSetup paperSize="9" scale="96" orientation="landscape" r:id="rId1"/>
  <headerFooter>
    <oddFooter>&amp;C&amp;"Helvetica,Standard"&amp;K000000KiLA Cup am 01.03.2026 in Bühlertal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32D66-1AE3-A449-9086-58D7B67006DD}">
  <dimension ref="A1:IW24"/>
  <sheetViews>
    <sheetView showGridLines="0" zoomScaleNormal="100" workbookViewId="0">
      <selection activeCell="E37" sqref="E37"/>
    </sheetView>
  </sheetViews>
  <sheetFormatPr baseColWidth="10" defaultColWidth="8.125" defaultRowHeight="14.5" customHeight="1" x14ac:dyDescent="0.2"/>
  <cols>
    <col min="1" max="1" width="6.5" style="137" customWidth="1"/>
    <col min="2" max="2" width="15.5" style="137" customWidth="1"/>
    <col min="3" max="3" width="11.75" style="137" customWidth="1"/>
    <col min="4" max="4" width="5.375" style="139" customWidth="1"/>
    <col min="5" max="5" width="5" style="139" customWidth="1"/>
    <col min="6" max="9" width="7.125" style="137" customWidth="1"/>
    <col min="10" max="10" width="11.625" style="137" customWidth="1"/>
    <col min="11" max="11" width="14.75" style="137" bestFit="1" customWidth="1"/>
    <col min="12" max="257" width="8.125" style="137" customWidth="1"/>
    <col min="258" max="16384" width="8.125" style="151"/>
  </cols>
  <sheetData>
    <row r="1" spans="1:11" ht="33" customHeight="1" x14ac:dyDescent="0.3">
      <c r="A1" s="136" t="s">
        <v>68</v>
      </c>
      <c r="D1" s="137"/>
      <c r="E1" s="137"/>
      <c r="K1" s="138" t="s">
        <v>63</v>
      </c>
    </row>
    <row r="2" spans="1:11" ht="26" customHeight="1" x14ac:dyDescent="0.2">
      <c r="B2" s="153" t="s">
        <v>69</v>
      </c>
      <c r="D2" s="137"/>
      <c r="E2" s="137"/>
    </row>
    <row r="3" spans="1:11" ht="26.5" customHeight="1" thickBot="1" x14ac:dyDescent="0.25">
      <c r="D3" s="137"/>
      <c r="E3" s="137"/>
    </row>
    <row r="4" spans="1:11" ht="26.5" customHeight="1" x14ac:dyDescent="0.3">
      <c r="A4" s="156" t="s">
        <v>1</v>
      </c>
      <c r="B4" s="276">
        <f>'Teammeldung U12'!B4</f>
        <v>0</v>
      </c>
      <c r="D4" s="137"/>
      <c r="E4" s="137"/>
      <c r="J4" s="249" t="s">
        <v>15</v>
      </c>
      <c r="K4" s="162" t="s">
        <v>16</v>
      </c>
    </row>
    <row r="5" spans="1:11" ht="24.75" customHeight="1" thickBot="1" x14ac:dyDescent="0.25">
      <c r="D5" s="137"/>
      <c r="E5" s="137"/>
      <c r="J5" s="250" t="s">
        <v>34</v>
      </c>
      <c r="K5" s="251" t="s">
        <v>17</v>
      </c>
    </row>
    <row r="6" spans="1:11" ht="24.75" customHeight="1" thickBot="1" x14ac:dyDescent="0.25">
      <c r="A6" s="160" t="s">
        <v>8</v>
      </c>
      <c r="B6" s="161" t="s">
        <v>2</v>
      </c>
      <c r="C6" s="313" t="s">
        <v>3</v>
      </c>
      <c r="D6" s="162" t="s">
        <v>9</v>
      </c>
      <c r="E6" s="162" t="s">
        <v>10</v>
      </c>
      <c r="F6" s="252" t="s">
        <v>24</v>
      </c>
      <c r="G6" s="252" t="s">
        <v>25</v>
      </c>
      <c r="H6" s="252" t="s">
        <v>26</v>
      </c>
      <c r="I6" s="252" t="s">
        <v>33</v>
      </c>
      <c r="J6" s="253" t="s">
        <v>19</v>
      </c>
      <c r="K6" s="254" t="s">
        <v>20</v>
      </c>
    </row>
    <row r="7" spans="1:11" ht="24.75" customHeight="1" x14ac:dyDescent="0.2">
      <c r="A7" s="167">
        <v>1</v>
      </c>
      <c r="B7" s="168" t="str">
        <f>IF('Teammeldung U12'!B7="","",'Teammeldung U12'!B7)</f>
        <v/>
      </c>
      <c r="C7" s="169" t="str">
        <f>IF('Teammeldung U12'!C7="","",'Teammeldung U12'!C7)</f>
        <v/>
      </c>
      <c r="D7" s="170" t="str">
        <f>IF('Teammeldung U12'!D7="","",'Teammeldung U12'!D7-2000)</f>
        <v/>
      </c>
      <c r="E7" s="231" t="str">
        <f>IF('Teammeldung U12'!E7="","",'Teammeldung U12'!E7)</f>
        <v/>
      </c>
      <c r="F7" s="172"/>
      <c r="G7" s="173"/>
      <c r="H7" s="173"/>
      <c r="I7" s="314"/>
      <c r="J7" s="315"/>
      <c r="K7" s="258"/>
    </row>
    <row r="8" spans="1:11" ht="24.75" customHeight="1" x14ac:dyDescent="0.2">
      <c r="A8" s="176">
        <v>2</v>
      </c>
      <c r="B8" s="177" t="str">
        <f>IF('Teammeldung U12'!B8="","",'Teammeldung U12'!B8)</f>
        <v/>
      </c>
      <c r="C8" s="178" t="str">
        <f>IF('Teammeldung U12'!C8="","",'Teammeldung U12'!C8)</f>
        <v/>
      </c>
      <c r="D8" s="179" t="str">
        <f>IF('Teammeldung U12'!D8="","",'Teammeldung U12'!D8-2000)</f>
        <v/>
      </c>
      <c r="E8" s="237" t="str">
        <f>IF('Teammeldung U12'!E8="","",'Teammeldung U12'!E8)</f>
        <v/>
      </c>
      <c r="F8" s="316"/>
      <c r="G8" s="317"/>
      <c r="H8" s="182"/>
      <c r="I8" s="318"/>
      <c r="J8" s="240"/>
      <c r="K8" s="175"/>
    </row>
    <row r="9" spans="1:11" ht="24.75" customHeight="1" x14ac:dyDescent="0.2">
      <c r="A9" s="176">
        <v>3</v>
      </c>
      <c r="B9" s="177" t="str">
        <f>IF('Teammeldung U12'!B9="","",'Teammeldung U12'!B9)</f>
        <v/>
      </c>
      <c r="C9" s="178" t="str">
        <f>IF('Teammeldung U12'!C9="","",'Teammeldung U12'!C9)</f>
        <v/>
      </c>
      <c r="D9" s="179" t="str">
        <f>IF('Teammeldung U12'!D9="","",'Teammeldung U12'!D9-2000)</f>
        <v/>
      </c>
      <c r="E9" s="237" t="str">
        <f>IF('Teammeldung U12'!E9="","",'Teammeldung U12'!E9)</f>
        <v/>
      </c>
      <c r="F9" s="181"/>
      <c r="G9" s="182"/>
      <c r="H9" s="182"/>
      <c r="I9" s="318"/>
      <c r="J9" s="240"/>
      <c r="K9" s="175"/>
    </row>
    <row r="10" spans="1:11" ht="24.75" customHeight="1" x14ac:dyDescent="0.2">
      <c r="A10" s="176">
        <v>4</v>
      </c>
      <c r="B10" s="177" t="str">
        <f>IF('Teammeldung U12'!B10="","",'Teammeldung U12'!B10)</f>
        <v/>
      </c>
      <c r="C10" s="178" t="str">
        <f>IF('Teammeldung U12'!C10="","",'Teammeldung U12'!C10)</f>
        <v/>
      </c>
      <c r="D10" s="179" t="str">
        <f>IF('Teammeldung U12'!D10="","",'Teammeldung U12'!D10-2000)</f>
        <v/>
      </c>
      <c r="E10" s="237" t="str">
        <f>IF('Teammeldung U12'!E10="","",'Teammeldung U12'!E10)</f>
        <v/>
      </c>
      <c r="F10" s="181"/>
      <c r="G10" s="182"/>
      <c r="H10" s="182"/>
      <c r="I10" s="318"/>
      <c r="J10" s="240"/>
      <c r="K10" s="175"/>
    </row>
    <row r="11" spans="1:11" ht="24.75" customHeight="1" x14ac:dyDescent="0.2">
      <c r="A11" s="176">
        <v>5</v>
      </c>
      <c r="B11" s="177" t="str">
        <f>IF('Teammeldung U12'!B11="","",'Teammeldung U12'!B11)</f>
        <v/>
      </c>
      <c r="C11" s="178" t="str">
        <f>IF('Teammeldung U12'!C11="","",'Teammeldung U12'!C11)</f>
        <v/>
      </c>
      <c r="D11" s="179" t="str">
        <f>IF('Teammeldung U12'!D11="","",'Teammeldung U12'!D11-2000)</f>
        <v/>
      </c>
      <c r="E11" s="237" t="str">
        <f>IF('Teammeldung U12'!E11="","",'Teammeldung U12'!E11)</f>
        <v/>
      </c>
      <c r="F11" s="181"/>
      <c r="G11" s="182"/>
      <c r="H11" s="182"/>
      <c r="I11" s="318"/>
      <c r="J11" s="240"/>
      <c r="K11" s="175"/>
    </row>
    <row r="12" spans="1:11" ht="24.75" customHeight="1" x14ac:dyDescent="0.2">
      <c r="A12" s="176">
        <v>6</v>
      </c>
      <c r="B12" s="177" t="str">
        <f>IF('Teammeldung U12'!B12="","",'Teammeldung U12'!B12)</f>
        <v/>
      </c>
      <c r="C12" s="178" t="str">
        <f>IF('Teammeldung U12'!C12="","",'Teammeldung U12'!C12)</f>
        <v/>
      </c>
      <c r="D12" s="179" t="str">
        <f>IF('Teammeldung U12'!D12="","",'Teammeldung U12'!D12-2000)</f>
        <v/>
      </c>
      <c r="E12" s="237" t="str">
        <f>IF('Teammeldung U12'!E12="","",'Teammeldung U12'!E12)</f>
        <v/>
      </c>
      <c r="F12" s="181"/>
      <c r="G12" s="182"/>
      <c r="H12" s="182"/>
      <c r="I12" s="318"/>
      <c r="J12" s="240"/>
      <c r="K12" s="175"/>
    </row>
    <row r="13" spans="1:11" ht="24.75" customHeight="1" x14ac:dyDescent="0.2">
      <c r="A13" s="176">
        <v>7</v>
      </c>
      <c r="B13" s="177" t="str">
        <f>IF('Teammeldung U12'!B13="","",'Teammeldung U12'!B13)</f>
        <v/>
      </c>
      <c r="C13" s="178" t="str">
        <f>IF('Teammeldung U12'!C13="","",'Teammeldung U12'!C13)</f>
        <v/>
      </c>
      <c r="D13" s="179" t="str">
        <f>IF('Teammeldung U12'!D13="","",'Teammeldung U12'!D13-2000)</f>
        <v/>
      </c>
      <c r="E13" s="237" t="str">
        <f>IF('Teammeldung U12'!E13="","",'Teammeldung U12'!E13)</f>
        <v/>
      </c>
      <c r="F13" s="181"/>
      <c r="G13" s="182"/>
      <c r="H13" s="182"/>
      <c r="I13" s="318"/>
      <c r="J13" s="240"/>
      <c r="K13" s="175"/>
    </row>
    <row r="14" spans="1:11" ht="24.75" customHeight="1" x14ac:dyDescent="0.2">
      <c r="A14" s="176">
        <v>8</v>
      </c>
      <c r="B14" s="177" t="str">
        <f>IF('Teammeldung U12'!B14="","",'Teammeldung U12'!B14)</f>
        <v/>
      </c>
      <c r="C14" s="178" t="str">
        <f>IF('Teammeldung U12'!C14="","",'Teammeldung U12'!C14)</f>
        <v/>
      </c>
      <c r="D14" s="179" t="str">
        <f>IF('Teammeldung U12'!D14="","",'Teammeldung U12'!D14-2000)</f>
        <v/>
      </c>
      <c r="E14" s="237" t="str">
        <f>IF('Teammeldung U12'!E14="","",'Teammeldung U12'!E14)</f>
        <v/>
      </c>
      <c r="F14" s="181"/>
      <c r="G14" s="182"/>
      <c r="H14" s="182"/>
      <c r="I14" s="318"/>
      <c r="J14" s="240"/>
      <c r="K14" s="175"/>
    </row>
    <row r="15" spans="1:11" ht="24.75" customHeight="1" x14ac:dyDescent="0.2">
      <c r="A15" s="176">
        <v>9</v>
      </c>
      <c r="B15" s="177" t="str">
        <f>IF('Teammeldung U12'!B15="","",'Teammeldung U12'!B15)</f>
        <v/>
      </c>
      <c r="C15" s="178" t="str">
        <f>IF('Teammeldung U12'!C15="","",'Teammeldung U12'!C15)</f>
        <v/>
      </c>
      <c r="D15" s="179" t="str">
        <f>IF('Teammeldung U12'!D15="","",'Teammeldung U12'!D15-2000)</f>
        <v/>
      </c>
      <c r="E15" s="237" t="str">
        <f>IF('Teammeldung U12'!E15="","",'Teammeldung U12'!E15)</f>
        <v/>
      </c>
      <c r="F15" s="181"/>
      <c r="G15" s="182"/>
      <c r="H15" s="182"/>
      <c r="I15" s="318"/>
      <c r="J15" s="240"/>
      <c r="K15" s="175"/>
    </row>
    <row r="16" spans="1:11" ht="24.75" customHeight="1" x14ac:dyDescent="0.2">
      <c r="A16" s="176">
        <v>10</v>
      </c>
      <c r="B16" s="177" t="str">
        <f>IF('Teammeldung U12'!B16="","",'Teammeldung U12'!B16)</f>
        <v/>
      </c>
      <c r="C16" s="178" t="str">
        <f>IF('Teammeldung U12'!C16="","",'Teammeldung U12'!C16)</f>
        <v/>
      </c>
      <c r="D16" s="179" t="str">
        <f>IF('Teammeldung U12'!D16="","",'Teammeldung U12'!D16-2000)</f>
        <v/>
      </c>
      <c r="E16" s="237" t="str">
        <f>IF('Teammeldung U12'!E16="","",'Teammeldung U12'!E16)</f>
        <v/>
      </c>
      <c r="F16" s="181"/>
      <c r="G16" s="182"/>
      <c r="H16" s="182"/>
      <c r="I16" s="318"/>
      <c r="J16" s="240"/>
      <c r="K16" s="175"/>
    </row>
    <row r="17" spans="1:11" ht="24.75" customHeight="1" thickBot="1" x14ac:dyDescent="0.25">
      <c r="A17" s="184">
        <v>11</v>
      </c>
      <c r="B17" s="185" t="str">
        <f>IF('Teammeldung U12'!B17="","",'Teammeldung U12'!B17)</f>
        <v/>
      </c>
      <c r="C17" s="186" t="str">
        <f>IF('Teammeldung U12'!C17="","",'Teammeldung U12'!C17)</f>
        <v/>
      </c>
      <c r="D17" s="187" t="str">
        <f>IF('Teammeldung U12'!D17="","",'Teammeldung U12'!D17-2000)</f>
        <v/>
      </c>
      <c r="E17" s="243" t="str">
        <f>IF('Teammeldung U12'!E17="","",'Teammeldung U12'!E17)</f>
        <v/>
      </c>
      <c r="F17" s="189"/>
      <c r="G17" s="190"/>
      <c r="H17" s="190"/>
      <c r="I17" s="319"/>
      <c r="J17" s="246"/>
      <c r="K17" s="192"/>
    </row>
    <row r="18" spans="1:11" ht="38.5" customHeight="1" thickBot="1" x14ac:dyDescent="0.25">
      <c r="J18" s="193" t="s">
        <v>21</v>
      </c>
      <c r="K18" s="312"/>
    </row>
    <row r="19" spans="1:11" ht="24.75" customHeight="1" x14ac:dyDescent="0.2"/>
    <row r="20" spans="1:11" ht="24.75" customHeight="1" x14ac:dyDescent="0.2"/>
    <row r="21" spans="1:11" ht="17.5" customHeight="1" x14ac:dyDescent="0.2"/>
    <row r="22" spans="1:11" ht="17" customHeight="1" x14ac:dyDescent="0.2"/>
    <row r="23" spans="1:11" ht="17" customHeight="1" x14ac:dyDescent="0.2"/>
    <row r="24" spans="1:11" ht="17" customHeight="1" x14ac:dyDescent="0.2"/>
  </sheetData>
  <sheetProtection algorithmName="SHA-512" hashValue="capwGFsubXDX0fWjTHOyEL5pzoGpvn6SKhvLrXnEpdpYTW5x+7Z9M9Oju+7WX52c+j/NNxDCTnquEKaqSd69Iw==" saltValue="jyIM/uGYW995s2DaBccWgg==" spinCount="100000" sheet="1" objects="1" scenarios="1"/>
  <printOptions horizontalCentered="1" verticalCentered="1"/>
  <pageMargins left="0.35433070866141703" right="0.35433070866141703" top="0.39370078740157499" bottom="0.39370078740157499" header="0.511811023622047" footer="0.31496062992126"/>
  <pageSetup paperSize="9" scale="96" orientation="landscape" r:id="rId1"/>
  <headerFooter>
    <oddFooter>&amp;C&amp;"Helvetica,Standard"&amp;K000000KiLA Cup am 01.03.2026 in Bühlertal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AB335-F1A5-BA46-8793-18AA25418485}">
  <dimension ref="A1:IX24"/>
  <sheetViews>
    <sheetView showGridLines="0" zoomScaleNormal="100" workbookViewId="0">
      <selection activeCell="K10" sqref="K10"/>
    </sheetView>
  </sheetViews>
  <sheetFormatPr baseColWidth="10" defaultColWidth="8.125" defaultRowHeight="14.5" customHeight="1" x14ac:dyDescent="0.2"/>
  <cols>
    <col min="1" max="1" width="3.75" style="137" customWidth="1"/>
    <col min="2" max="3" width="23" style="137" customWidth="1"/>
    <col min="4" max="4" width="5.625" style="139" customWidth="1"/>
    <col min="5" max="5" width="4.25" style="139" customWidth="1"/>
    <col min="6" max="6" width="12.75" style="137" customWidth="1"/>
    <col min="7" max="7" width="12.625" style="137" customWidth="1"/>
    <col min="8" max="8" width="14.25" style="137" customWidth="1"/>
    <col min="9" max="258" width="8.125" style="137" customWidth="1"/>
    <col min="259" max="16384" width="8.125" style="151"/>
  </cols>
  <sheetData>
    <row r="1" spans="1:8" ht="33" customHeight="1" x14ac:dyDescent="0.3">
      <c r="A1" s="136" t="s">
        <v>27</v>
      </c>
      <c r="D1" s="137"/>
      <c r="E1" s="137"/>
      <c r="H1" s="138" t="s">
        <v>63</v>
      </c>
    </row>
    <row r="2" spans="1:8" ht="38.5" customHeight="1" x14ac:dyDescent="0.2">
      <c r="B2" s="349" t="s">
        <v>70</v>
      </c>
      <c r="C2" s="349"/>
      <c r="D2" s="349"/>
      <c r="E2" s="349"/>
      <c r="F2" s="349"/>
      <c r="G2" s="349"/>
    </row>
    <row r="3" spans="1:8" ht="26" customHeight="1" x14ac:dyDescent="0.2">
      <c r="D3" s="137"/>
      <c r="E3" s="137"/>
    </row>
    <row r="4" spans="1:8" ht="26" customHeight="1" x14ac:dyDescent="0.3">
      <c r="A4" s="156" t="s">
        <v>1</v>
      </c>
      <c r="B4" s="276">
        <f>'Teammeldung U12'!B4</f>
        <v>0</v>
      </c>
      <c r="D4" s="137"/>
      <c r="E4" s="137"/>
    </row>
    <row r="5" spans="1:8" ht="19" customHeight="1" thickBot="1" x14ac:dyDescent="0.25">
      <c r="D5" s="137"/>
      <c r="E5" s="137"/>
    </row>
    <row r="6" spans="1:8" ht="49" customHeight="1" thickBot="1" x14ac:dyDescent="0.25">
      <c r="A6" s="282" t="s">
        <v>8</v>
      </c>
      <c r="B6" s="281" t="s">
        <v>2</v>
      </c>
      <c r="C6" s="281" t="s">
        <v>3</v>
      </c>
      <c r="D6" s="282" t="s">
        <v>9</v>
      </c>
      <c r="E6" s="282" t="s">
        <v>10</v>
      </c>
      <c r="F6" s="320" t="s">
        <v>35</v>
      </c>
      <c r="G6" s="196" t="s">
        <v>36</v>
      </c>
      <c r="H6" s="268" t="s">
        <v>37</v>
      </c>
    </row>
    <row r="7" spans="1:8" ht="25" customHeight="1" x14ac:dyDescent="0.2">
      <c r="A7" s="269">
        <v>1</v>
      </c>
      <c r="B7" s="168" t="str">
        <f>IF('Teammeldung U12'!B7="","",'Teammeldung U12'!B7)</f>
        <v/>
      </c>
      <c r="C7" s="169" t="str">
        <f>IF('Teammeldung U12'!C7="","",'Teammeldung U12'!C7)</f>
        <v/>
      </c>
      <c r="D7" s="170" t="str">
        <f>IF('Teammeldung U12'!D7="","",'Teammeldung U12'!D7-2000)</f>
        <v/>
      </c>
      <c r="E7" s="231" t="str">
        <f>IF('Teammeldung U12'!E7="","",'Teammeldung U12'!E7)</f>
        <v/>
      </c>
      <c r="F7" s="344" t="s">
        <v>41</v>
      </c>
      <c r="G7" s="344" t="s">
        <v>41</v>
      </c>
      <c r="H7" s="321"/>
    </row>
    <row r="8" spans="1:8" ht="25" customHeight="1" x14ac:dyDescent="0.2">
      <c r="A8" s="271">
        <v>2</v>
      </c>
      <c r="B8" s="177" t="str">
        <f>IF('Teammeldung U12'!B8="","",'Teammeldung U12'!B8)</f>
        <v/>
      </c>
      <c r="C8" s="178" t="str">
        <f>IF('Teammeldung U12'!C8="","",'Teammeldung U12'!C8)</f>
        <v/>
      </c>
      <c r="D8" s="179" t="str">
        <f>IF('Teammeldung U12'!D8="","",'Teammeldung U12'!D8-2000)</f>
        <v/>
      </c>
      <c r="E8" s="237" t="str">
        <f>IF('Teammeldung U12'!E8="","",'Teammeldung U12'!E8)</f>
        <v/>
      </c>
      <c r="F8" s="345"/>
      <c r="G8" s="345"/>
      <c r="H8" s="322"/>
    </row>
    <row r="9" spans="1:8" ht="25" customHeight="1" x14ac:dyDescent="0.2">
      <c r="A9" s="271">
        <v>3</v>
      </c>
      <c r="B9" s="177" t="str">
        <f>IF('Teammeldung U12'!B9="","",'Teammeldung U12'!B9)</f>
        <v/>
      </c>
      <c r="C9" s="178" t="str">
        <f>IF('Teammeldung U12'!C9="","",'Teammeldung U12'!C9)</f>
        <v/>
      </c>
      <c r="D9" s="179" t="str">
        <f>IF('Teammeldung U12'!D9="","",'Teammeldung U12'!D9-2000)</f>
        <v/>
      </c>
      <c r="E9" s="237" t="str">
        <f>IF('Teammeldung U12'!E9="","",'Teammeldung U12'!E9)</f>
        <v/>
      </c>
      <c r="F9" s="345"/>
      <c r="G9" s="345"/>
      <c r="H9" s="322"/>
    </row>
    <row r="10" spans="1:8" ht="25" customHeight="1" x14ac:dyDescent="0.2">
      <c r="A10" s="271">
        <v>4</v>
      </c>
      <c r="B10" s="177" t="str">
        <f>IF('Teammeldung U12'!B10="","",'Teammeldung U12'!B10)</f>
        <v/>
      </c>
      <c r="C10" s="178" t="str">
        <f>IF('Teammeldung U12'!C10="","",'Teammeldung U12'!C10)</f>
        <v/>
      </c>
      <c r="D10" s="179" t="str">
        <f>IF('Teammeldung U12'!D10="","",'Teammeldung U12'!D10-2000)</f>
        <v/>
      </c>
      <c r="E10" s="237" t="str">
        <f>IF('Teammeldung U12'!E10="","",'Teammeldung U12'!E10)</f>
        <v/>
      </c>
      <c r="F10" s="345"/>
      <c r="G10" s="345"/>
      <c r="H10" s="322"/>
    </row>
    <row r="11" spans="1:8" ht="25" customHeight="1" x14ac:dyDescent="0.2">
      <c r="A11" s="271">
        <v>5</v>
      </c>
      <c r="B11" s="177" t="str">
        <f>IF('Teammeldung U12'!B11="","",'Teammeldung U12'!B11)</f>
        <v/>
      </c>
      <c r="C11" s="178" t="str">
        <f>IF('Teammeldung U12'!C11="","",'Teammeldung U12'!C11)</f>
        <v/>
      </c>
      <c r="D11" s="179" t="str">
        <f>IF('Teammeldung U12'!D11="","",'Teammeldung U12'!D11-2000)</f>
        <v/>
      </c>
      <c r="E11" s="237" t="str">
        <f>IF('Teammeldung U12'!E11="","",'Teammeldung U12'!E11)</f>
        <v/>
      </c>
      <c r="F11" s="345"/>
      <c r="G11" s="345"/>
      <c r="H11" s="322"/>
    </row>
    <row r="12" spans="1:8" ht="25" customHeight="1" x14ac:dyDescent="0.2">
      <c r="A12" s="271">
        <v>6</v>
      </c>
      <c r="B12" s="177" t="str">
        <f>IF('Teammeldung U12'!B12="","",'Teammeldung U12'!B12)</f>
        <v/>
      </c>
      <c r="C12" s="178" t="str">
        <f>IF('Teammeldung U12'!C12="","",'Teammeldung U12'!C12)</f>
        <v/>
      </c>
      <c r="D12" s="179" t="str">
        <f>IF('Teammeldung U12'!D12="","",'Teammeldung U12'!D12-2000)</f>
        <v/>
      </c>
      <c r="E12" s="237" t="str">
        <f>IF('Teammeldung U12'!E12="","",'Teammeldung U12'!E12)</f>
        <v/>
      </c>
      <c r="F12" s="345"/>
      <c r="G12" s="345"/>
      <c r="H12" s="322"/>
    </row>
    <row r="13" spans="1:8" ht="25" customHeight="1" x14ac:dyDescent="0.2">
      <c r="A13" s="271">
        <v>7</v>
      </c>
      <c r="B13" s="177" t="str">
        <f>IF('Teammeldung U12'!B13="","",'Teammeldung U12'!B13)</f>
        <v/>
      </c>
      <c r="C13" s="178" t="str">
        <f>IF('Teammeldung U12'!C13="","",'Teammeldung U12'!C13)</f>
        <v/>
      </c>
      <c r="D13" s="179" t="str">
        <f>IF('Teammeldung U12'!D13="","",'Teammeldung U12'!D13-2000)</f>
        <v/>
      </c>
      <c r="E13" s="237" t="str">
        <f>IF('Teammeldung U12'!E13="","",'Teammeldung U12'!E13)</f>
        <v/>
      </c>
      <c r="F13" s="345"/>
      <c r="G13" s="345"/>
      <c r="H13" s="322"/>
    </row>
    <row r="14" spans="1:8" ht="25" customHeight="1" x14ac:dyDescent="0.2">
      <c r="A14" s="271">
        <v>8</v>
      </c>
      <c r="B14" s="177" t="str">
        <f>IF('Teammeldung U12'!B14="","",'Teammeldung U12'!B14)</f>
        <v/>
      </c>
      <c r="C14" s="178" t="str">
        <f>IF('Teammeldung U12'!C14="","",'Teammeldung U12'!C14)</f>
        <v/>
      </c>
      <c r="D14" s="179" t="str">
        <f>IF('Teammeldung U12'!D14="","",'Teammeldung U12'!D14-2000)</f>
        <v/>
      </c>
      <c r="E14" s="237" t="str">
        <f>IF('Teammeldung U12'!E14="","",'Teammeldung U12'!E14)</f>
        <v/>
      </c>
      <c r="F14" s="345"/>
      <c r="G14" s="345"/>
      <c r="H14" s="322"/>
    </row>
    <row r="15" spans="1:8" ht="25" customHeight="1" x14ac:dyDescent="0.2">
      <c r="A15" s="271">
        <v>9</v>
      </c>
      <c r="B15" s="177" t="str">
        <f>IF('Teammeldung U12'!B15="","",'Teammeldung U12'!B15)</f>
        <v/>
      </c>
      <c r="C15" s="178" t="str">
        <f>IF('Teammeldung U12'!C15="","",'Teammeldung U12'!C15)</f>
        <v/>
      </c>
      <c r="D15" s="179" t="str">
        <f>IF('Teammeldung U12'!D15="","",'Teammeldung U12'!D15-2000)</f>
        <v/>
      </c>
      <c r="E15" s="237" t="str">
        <f>IF('Teammeldung U12'!E15="","",'Teammeldung U12'!E15)</f>
        <v/>
      </c>
      <c r="F15" s="345"/>
      <c r="G15" s="345"/>
      <c r="H15" s="322"/>
    </row>
    <row r="16" spans="1:8" ht="25" customHeight="1" x14ac:dyDescent="0.2">
      <c r="A16" s="271">
        <v>10</v>
      </c>
      <c r="B16" s="177" t="str">
        <f>IF('Teammeldung U12'!B16="","",'Teammeldung U12'!B16)</f>
        <v/>
      </c>
      <c r="C16" s="178" t="str">
        <f>IF('Teammeldung U12'!C16="","",'Teammeldung U12'!C16)</f>
        <v/>
      </c>
      <c r="D16" s="179" t="str">
        <f>IF('Teammeldung U12'!D16="","",'Teammeldung U12'!D16-2000)</f>
        <v/>
      </c>
      <c r="E16" s="237" t="str">
        <f>IF('Teammeldung U12'!E16="","",'Teammeldung U12'!E16)</f>
        <v/>
      </c>
      <c r="F16" s="345"/>
      <c r="G16" s="345"/>
      <c r="H16" s="322"/>
    </row>
    <row r="17" spans="1:8" ht="25" customHeight="1" thickBot="1" x14ac:dyDescent="0.25">
      <c r="A17" s="272">
        <v>11</v>
      </c>
      <c r="B17" s="185" t="str">
        <f>IF('Teammeldung U12'!B17="","",'Teammeldung U12'!B17)</f>
        <v/>
      </c>
      <c r="C17" s="186" t="str">
        <f>IF('Teammeldung U12'!C17="","",'Teammeldung U12'!C17)</f>
        <v/>
      </c>
      <c r="D17" s="187" t="str">
        <f>IF('Teammeldung U12'!D17="","",'Teammeldung U12'!D17-2000)</f>
        <v/>
      </c>
      <c r="E17" s="243" t="str">
        <f>IF('Teammeldung U12'!E17="","",'Teammeldung U12'!E17)</f>
        <v/>
      </c>
      <c r="F17" s="345"/>
      <c r="G17" s="345"/>
      <c r="H17" s="323"/>
    </row>
    <row r="18" spans="1:8" ht="35" customHeight="1" thickBot="1" x14ac:dyDescent="0.3">
      <c r="D18" s="137"/>
      <c r="E18" s="324" t="s">
        <v>28</v>
      </c>
      <c r="F18" s="274"/>
      <c r="G18" s="274"/>
      <c r="H18" s="248"/>
    </row>
    <row r="19" spans="1:8" ht="23" customHeight="1" x14ac:dyDescent="0.2">
      <c r="D19" s="137"/>
      <c r="E19" s="137"/>
    </row>
    <row r="20" spans="1:8" ht="24.5" customHeight="1" x14ac:dyDescent="0.2">
      <c r="D20" s="137"/>
      <c r="E20" s="137"/>
    </row>
    <row r="21" spans="1:8" ht="17.5" customHeight="1" x14ac:dyDescent="0.2">
      <c r="D21" s="137"/>
      <c r="E21" s="137"/>
    </row>
    <row r="22" spans="1:8" ht="17" customHeight="1" x14ac:dyDescent="0.2">
      <c r="D22" s="137"/>
      <c r="E22" s="137"/>
    </row>
    <row r="23" spans="1:8" ht="17" customHeight="1" x14ac:dyDescent="0.2">
      <c r="D23" s="137"/>
      <c r="E23" s="137"/>
    </row>
    <row r="24" spans="1:8" ht="14.5" customHeight="1" x14ac:dyDescent="0.2">
      <c r="D24" s="137"/>
      <c r="E24" s="137"/>
    </row>
  </sheetData>
  <sheetProtection algorithmName="SHA-512" hashValue="yogzACEzCH8a0DFrVB5zVlnZLOhc0fL9kq8eOYEVJyJbacR4d5uDFsyzfzmCyA+I8Lrj0ReMYHc/eFFLx+U0AA==" saltValue="6rfWjX1G+HffcK5sm2TMvw==" spinCount="100000" sheet="1" objects="1" scenarios="1"/>
  <mergeCells count="3">
    <mergeCell ref="B2:G2"/>
    <mergeCell ref="F7:F17"/>
    <mergeCell ref="G7:G17"/>
  </mergeCells>
  <printOptions horizontalCentered="1" verticalCentered="1"/>
  <pageMargins left="0.35433070866141703" right="0.35433070866141703" top="0.39370078740157499" bottom="0.39370078740157499" header="0.511811023622047" footer="0.31496062992126"/>
  <pageSetup paperSize="9" scale="96" orientation="landscape" r:id="rId1"/>
  <headerFooter>
    <oddFooter>&amp;C&amp;"Helvetica,Standard"&amp;K000000KiLA Cup am 01.03.2026 in Bühlertal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U25"/>
  <sheetViews>
    <sheetView showGridLines="0" zoomScale="90" zoomScaleNormal="90" workbookViewId="0">
      <selection activeCell="J12" sqref="J12"/>
    </sheetView>
  </sheetViews>
  <sheetFormatPr baseColWidth="10" defaultColWidth="8.125" defaultRowHeight="14.5" customHeight="1" x14ac:dyDescent="0.2"/>
  <cols>
    <col min="1" max="1" width="6.5" style="1" customWidth="1"/>
    <col min="2" max="2" width="15.5" style="1" customWidth="1"/>
    <col min="3" max="3" width="11.75" style="1" customWidth="1"/>
    <col min="4" max="4" width="5.25" style="25" customWidth="1"/>
    <col min="5" max="5" width="5.375" style="25" customWidth="1"/>
    <col min="6" max="7" width="14.125" style="1" customWidth="1"/>
    <col min="8" max="8" width="12.25" style="1" customWidth="1"/>
    <col min="9" max="255" width="8.125" style="1" customWidth="1"/>
  </cols>
  <sheetData>
    <row r="1" spans="1:8" ht="30" customHeight="1" x14ac:dyDescent="0.3">
      <c r="A1" s="73" t="s">
        <v>7</v>
      </c>
      <c r="D1" s="1"/>
      <c r="E1" s="1"/>
      <c r="H1" s="119" t="s">
        <v>0</v>
      </c>
    </row>
    <row r="2" spans="1:8" ht="30" customHeight="1" x14ac:dyDescent="0.2">
      <c r="B2" s="42" t="s">
        <v>39</v>
      </c>
      <c r="D2" s="1"/>
      <c r="E2" s="1"/>
    </row>
    <row r="3" spans="1:8" ht="30" customHeight="1" x14ac:dyDescent="0.2">
      <c r="B3" s="49" t="s">
        <v>40</v>
      </c>
      <c r="D3" s="1"/>
      <c r="E3" s="1"/>
    </row>
    <row r="4" spans="1:8" ht="24.75" customHeight="1" x14ac:dyDescent="0.3">
      <c r="A4" s="40" t="s">
        <v>1</v>
      </c>
      <c r="B4" s="73">
        <f>'Teammeldung U8'!B4</f>
        <v>0</v>
      </c>
      <c r="D4" s="1"/>
      <c r="E4" s="1"/>
    </row>
    <row r="5" spans="1:8" ht="12" customHeight="1" thickBot="1" x14ac:dyDescent="0.25">
      <c r="D5" s="1"/>
      <c r="E5" s="1"/>
    </row>
    <row r="6" spans="1:8" ht="46.5" customHeight="1" thickBot="1" x14ac:dyDescent="0.25">
      <c r="A6" s="76" t="s">
        <v>8</v>
      </c>
      <c r="B6" s="75" t="s">
        <v>2</v>
      </c>
      <c r="C6" s="75" t="s">
        <v>3</v>
      </c>
      <c r="D6" s="76" t="s">
        <v>9</v>
      </c>
      <c r="E6" s="76" t="s">
        <v>10</v>
      </c>
      <c r="F6" s="22" t="s">
        <v>11</v>
      </c>
      <c r="G6" s="22" t="s">
        <v>12</v>
      </c>
      <c r="H6" s="125" t="s">
        <v>13</v>
      </c>
    </row>
    <row r="7" spans="1:8" ht="23" customHeight="1" x14ac:dyDescent="0.2">
      <c r="A7" s="92">
        <v>1</v>
      </c>
      <c r="B7" s="93" t="str">
        <f>IF('Teammeldung U8'!B7="","",'Teammeldung U8'!B7)</f>
        <v/>
      </c>
      <c r="C7" s="94" t="str">
        <f>IF('Teammeldung U8'!C7="","",'Teammeldung U8'!C7)</f>
        <v/>
      </c>
      <c r="D7" s="95" t="str">
        <f>IF('Teammeldung U8'!D7&gt;0,'Teammeldung U8'!D7-2000,"")</f>
        <v/>
      </c>
      <c r="E7" s="96" t="str">
        <f>IF('Teammeldung U8'!E7="","",'Teammeldung U8'!E7)</f>
        <v/>
      </c>
      <c r="F7" s="325" t="s">
        <v>38</v>
      </c>
      <c r="G7" s="328" t="s">
        <v>38</v>
      </c>
      <c r="H7" s="48"/>
    </row>
    <row r="8" spans="1:8" ht="23" customHeight="1" x14ac:dyDescent="0.2">
      <c r="A8" s="77">
        <v>2</v>
      </c>
      <c r="B8" s="82" t="str">
        <f>IF('Teammeldung U8'!B8="","",'Teammeldung U8'!B8)</f>
        <v/>
      </c>
      <c r="C8" s="79" t="str">
        <f>IF('Teammeldung U8'!C8="","",'Teammeldung U8'!C8)</f>
        <v/>
      </c>
      <c r="D8" s="83" t="str">
        <f>IF('Teammeldung U8'!D8&gt;0,'Teammeldung U8'!D8-2000,"")</f>
        <v/>
      </c>
      <c r="E8" s="87" t="str">
        <f>IF('Teammeldung U8'!E8="","",'Teammeldung U8'!E8)</f>
        <v/>
      </c>
      <c r="F8" s="326"/>
      <c r="G8" s="329"/>
      <c r="H8" s="48"/>
    </row>
    <row r="9" spans="1:8" ht="23" customHeight="1" x14ac:dyDescent="0.2">
      <c r="A9" s="77">
        <v>3</v>
      </c>
      <c r="B9" s="82" t="str">
        <f>IF('Teammeldung U8'!B9="","",'Teammeldung U8'!B9)</f>
        <v/>
      </c>
      <c r="C9" s="79" t="str">
        <f>IF('Teammeldung U8'!C9="","",'Teammeldung U8'!C9)</f>
        <v/>
      </c>
      <c r="D9" s="83" t="str">
        <f>IF('Teammeldung U8'!D9&gt;0,'Teammeldung U8'!D9-2000,"")</f>
        <v/>
      </c>
      <c r="E9" s="87" t="str">
        <f>IF('Teammeldung U8'!E9="","",'Teammeldung U8'!E9)</f>
        <v/>
      </c>
      <c r="F9" s="326"/>
      <c r="G9" s="329"/>
      <c r="H9" s="48"/>
    </row>
    <row r="10" spans="1:8" ht="23" customHeight="1" x14ac:dyDescent="0.2">
      <c r="A10" s="77">
        <v>4</v>
      </c>
      <c r="B10" s="82" t="str">
        <f>IF('Teammeldung U8'!B10="","",'Teammeldung U8'!B10)</f>
        <v/>
      </c>
      <c r="C10" s="79" t="str">
        <f>IF('Teammeldung U8'!C10="","",'Teammeldung U8'!C10)</f>
        <v/>
      </c>
      <c r="D10" s="83" t="str">
        <f>IF('Teammeldung U8'!D10&gt;0,'Teammeldung U8'!D10-2000,"")</f>
        <v/>
      </c>
      <c r="E10" s="87" t="str">
        <f>IF('Teammeldung U8'!E10="","",'Teammeldung U8'!E10)</f>
        <v/>
      </c>
      <c r="F10" s="326"/>
      <c r="G10" s="329"/>
      <c r="H10" s="48"/>
    </row>
    <row r="11" spans="1:8" ht="23" customHeight="1" x14ac:dyDescent="0.2">
      <c r="A11" s="77">
        <v>5</v>
      </c>
      <c r="B11" s="82" t="str">
        <f>IF('Teammeldung U8'!B11="","",'Teammeldung U8'!B11)</f>
        <v/>
      </c>
      <c r="C11" s="79" t="str">
        <f>IF('Teammeldung U8'!C11="","",'Teammeldung U8'!C11)</f>
        <v/>
      </c>
      <c r="D11" s="83" t="str">
        <f>IF('Teammeldung U8'!D11&gt;0,'Teammeldung U8'!D11-2000,"")</f>
        <v/>
      </c>
      <c r="E11" s="87" t="str">
        <f>IF('Teammeldung U8'!E11="","",'Teammeldung U8'!E11)</f>
        <v/>
      </c>
      <c r="F11" s="326"/>
      <c r="G11" s="329"/>
      <c r="H11" s="48"/>
    </row>
    <row r="12" spans="1:8" ht="23" customHeight="1" x14ac:dyDescent="0.2">
      <c r="A12" s="77">
        <v>6</v>
      </c>
      <c r="B12" s="82" t="str">
        <f>IF('Teammeldung U8'!B12="","",'Teammeldung U8'!B12)</f>
        <v/>
      </c>
      <c r="C12" s="79" t="str">
        <f>IF('Teammeldung U8'!C12="","",'Teammeldung U8'!C12)</f>
        <v/>
      </c>
      <c r="D12" s="83" t="str">
        <f>IF('Teammeldung U8'!D12&gt;0,'Teammeldung U8'!D12-2000,"")</f>
        <v/>
      </c>
      <c r="E12" s="87" t="str">
        <f>IF('Teammeldung U8'!E12="","",'Teammeldung U8'!E12)</f>
        <v/>
      </c>
      <c r="F12" s="326"/>
      <c r="G12" s="329"/>
      <c r="H12" s="48"/>
    </row>
    <row r="13" spans="1:8" ht="23" customHeight="1" x14ac:dyDescent="0.2">
      <c r="A13" s="77">
        <v>7</v>
      </c>
      <c r="B13" s="82" t="str">
        <f>IF('Teammeldung U8'!B13="","",'Teammeldung U8'!B13)</f>
        <v/>
      </c>
      <c r="C13" s="79" t="str">
        <f>IF('Teammeldung U8'!C13="","",'Teammeldung U8'!C13)</f>
        <v/>
      </c>
      <c r="D13" s="83" t="str">
        <f>IF('Teammeldung U8'!D13&gt;0,'Teammeldung U8'!D13-2000,"")</f>
        <v/>
      </c>
      <c r="E13" s="87" t="str">
        <f>IF('Teammeldung U8'!E13="","",'Teammeldung U8'!E13)</f>
        <v/>
      </c>
      <c r="F13" s="326"/>
      <c r="G13" s="329"/>
      <c r="H13" s="48"/>
    </row>
    <row r="14" spans="1:8" ht="23" customHeight="1" x14ac:dyDescent="0.2">
      <c r="A14" s="77">
        <v>8</v>
      </c>
      <c r="B14" s="82" t="str">
        <f>IF('Teammeldung U8'!B14="","",'Teammeldung U8'!B14)</f>
        <v/>
      </c>
      <c r="C14" s="79" t="str">
        <f>IF('Teammeldung U8'!C14="","",'Teammeldung U8'!C14)</f>
        <v/>
      </c>
      <c r="D14" s="83" t="str">
        <f>IF('Teammeldung U8'!D14&gt;0,'Teammeldung U8'!D14-2000,"")</f>
        <v/>
      </c>
      <c r="E14" s="87" t="str">
        <f>IF('Teammeldung U8'!E14="","",'Teammeldung U8'!E14)</f>
        <v/>
      </c>
      <c r="F14" s="326"/>
      <c r="G14" s="329"/>
      <c r="H14" s="48"/>
    </row>
    <row r="15" spans="1:8" ht="23" customHeight="1" x14ac:dyDescent="0.2">
      <c r="A15" s="77">
        <v>9</v>
      </c>
      <c r="B15" s="82" t="str">
        <f>IF('Teammeldung U8'!B15="","",'Teammeldung U8'!B15)</f>
        <v/>
      </c>
      <c r="C15" s="79" t="str">
        <f>IF('Teammeldung U8'!C15="","",'Teammeldung U8'!C15)</f>
        <v/>
      </c>
      <c r="D15" s="83" t="str">
        <f>IF('Teammeldung U8'!D15&gt;0,'Teammeldung U8'!D15-2000,"")</f>
        <v/>
      </c>
      <c r="E15" s="87" t="str">
        <f>IF('Teammeldung U8'!E15="","",'Teammeldung U8'!E15)</f>
        <v/>
      </c>
      <c r="F15" s="326"/>
      <c r="G15" s="329"/>
      <c r="H15" s="48"/>
    </row>
    <row r="16" spans="1:8" ht="23" customHeight="1" x14ac:dyDescent="0.2">
      <c r="A16" s="77">
        <v>10</v>
      </c>
      <c r="B16" s="82" t="str">
        <f>IF('Teammeldung U8'!B16="","",'Teammeldung U8'!B16)</f>
        <v/>
      </c>
      <c r="C16" s="79" t="str">
        <f>IF('Teammeldung U8'!C16="","",'Teammeldung U8'!C16)</f>
        <v/>
      </c>
      <c r="D16" s="83" t="str">
        <f>IF('Teammeldung U8'!D16&gt;0,'Teammeldung U8'!D16-2000,"")</f>
        <v/>
      </c>
      <c r="E16" s="87" t="str">
        <f>IF('Teammeldung U8'!E16="","",'Teammeldung U8'!E16)</f>
        <v/>
      </c>
      <c r="F16" s="326"/>
      <c r="G16" s="329"/>
      <c r="H16" s="48"/>
    </row>
    <row r="17" spans="1:8" ht="23" customHeight="1" thickBot="1" x14ac:dyDescent="0.25">
      <c r="A17" s="78">
        <v>11</v>
      </c>
      <c r="B17" s="88" t="str">
        <f>IF('Teammeldung U8'!B17="","",'Teammeldung U8'!B17)</f>
        <v/>
      </c>
      <c r="C17" s="89" t="str">
        <f>IF('Teammeldung U8'!C17="","",'Teammeldung U8'!C17)</f>
        <v/>
      </c>
      <c r="D17" s="90" t="str">
        <f>IF('Teammeldung U8'!D17&gt;0,'Teammeldung U8'!D17-2000,"")</f>
        <v/>
      </c>
      <c r="E17" s="91" t="str">
        <f>IF('Teammeldung U8'!E17="","",'Teammeldung U8'!E17)</f>
        <v/>
      </c>
      <c r="F17" s="327"/>
      <c r="G17" s="330"/>
      <c r="H17" s="48"/>
    </row>
    <row r="18" spans="1:8" ht="33" customHeight="1" thickBot="1" x14ac:dyDescent="0.25">
      <c r="D18" s="1"/>
      <c r="E18" s="80" t="s">
        <v>45</v>
      </c>
      <c r="F18" s="38"/>
      <c r="G18" s="38"/>
      <c r="H18" s="121"/>
    </row>
    <row r="19" spans="1:8" ht="24.75" customHeight="1" x14ac:dyDescent="0.2">
      <c r="D19" s="1"/>
      <c r="E19" s="1"/>
    </row>
    <row r="20" spans="1:8" ht="24.75" customHeight="1" x14ac:dyDescent="0.2">
      <c r="D20" s="1"/>
      <c r="E20" s="1"/>
    </row>
    <row r="21" spans="1:8" ht="24.75" customHeight="1" x14ac:dyDescent="0.2">
      <c r="D21" s="1"/>
      <c r="E21" s="1"/>
    </row>
    <row r="22" spans="1:8" ht="24.75" customHeight="1" x14ac:dyDescent="0.2">
      <c r="D22" s="1"/>
      <c r="E22" s="1"/>
    </row>
    <row r="23" spans="1:8" ht="17" customHeight="1" x14ac:dyDescent="0.2">
      <c r="D23" s="1"/>
      <c r="E23" s="1"/>
    </row>
    <row r="24" spans="1:8" ht="17" customHeight="1" x14ac:dyDescent="0.2">
      <c r="D24" s="1"/>
      <c r="E24" s="1"/>
    </row>
    <row r="25" spans="1:8" ht="17" customHeight="1" x14ac:dyDescent="0.2">
      <c r="D25" s="1"/>
      <c r="E25" s="1"/>
    </row>
  </sheetData>
  <sheetProtection algorithmName="SHA-512" hashValue="TTzvazYbIFRotsJQspB6rTg53kuGbdmhNeksGSzZ42g0LgDAxLV8lJ6t/oBGItp/scmoRpZ6JJi4cv3yFHmDsA==" saltValue="ZbcptPl//tjlDf6TlhQQBA==" spinCount="100000" sheet="1" objects="1" scenarios="1"/>
  <mergeCells count="2">
    <mergeCell ref="F7:F17"/>
    <mergeCell ref="G7:G17"/>
  </mergeCells>
  <printOptions horizontalCentered="1" verticalCentered="1"/>
  <pageMargins left="0.35433070866141703" right="0.35433070866141703" top="0.39370078740157499" bottom="0.59055118110236204" header="0.511811023622047" footer="0.511811023622047"/>
  <pageSetup paperSize="9" orientation="landscape" r:id="rId1"/>
  <headerFooter>
    <oddFooter>&amp;C&amp;"Helvetica,Standard"&amp;K000000KiLA Cup am 01.03.2026  in Bühlertal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X26"/>
  <sheetViews>
    <sheetView showGridLines="0" zoomScaleNormal="100" workbookViewId="0">
      <selection activeCell="AC25" sqref="AC25"/>
    </sheetView>
  </sheetViews>
  <sheetFormatPr baseColWidth="10" defaultColWidth="8.125" defaultRowHeight="20" customHeight="1" x14ac:dyDescent="0.2"/>
  <cols>
    <col min="1" max="1" width="6.375" style="1" customWidth="1"/>
    <col min="2" max="2" width="15.25" style="1" customWidth="1"/>
    <col min="3" max="3" width="14.875" style="1" customWidth="1"/>
    <col min="4" max="4" width="4.5" style="1" customWidth="1"/>
    <col min="5" max="5" width="4.75" style="1" customWidth="1"/>
    <col min="6" max="16" width="3.375" style="1" customWidth="1"/>
    <col min="17" max="17" width="7" style="1" customWidth="1"/>
    <col min="18" max="18" width="11" style="1" customWidth="1"/>
    <col min="19" max="258" width="8.125" style="1" customWidth="1"/>
  </cols>
  <sheetData>
    <row r="1" spans="1:18" ht="30" customHeight="1" x14ac:dyDescent="0.3">
      <c r="A1" s="73" t="s">
        <v>14</v>
      </c>
      <c r="R1" s="119" t="s">
        <v>0</v>
      </c>
    </row>
    <row r="2" spans="1:18" ht="23" customHeight="1" x14ac:dyDescent="0.2">
      <c r="B2" s="42" t="s">
        <v>47</v>
      </c>
    </row>
    <row r="3" spans="1:18" ht="18" customHeight="1" x14ac:dyDescent="0.2">
      <c r="B3" s="42" t="s">
        <v>48</v>
      </c>
      <c r="C3" s="42" t="s">
        <v>49</v>
      </c>
    </row>
    <row r="4" spans="1:18" ht="33" customHeight="1" thickBot="1" x14ac:dyDescent="0.35">
      <c r="A4" s="40" t="s">
        <v>1</v>
      </c>
      <c r="B4" s="73">
        <f>'Teammeldung U8'!B4</f>
        <v>0</v>
      </c>
      <c r="N4" s="20"/>
      <c r="O4" s="20"/>
      <c r="P4" s="20"/>
      <c r="Q4" s="20"/>
    </row>
    <row r="5" spans="1:18" ht="24" customHeight="1" x14ac:dyDescent="0.3">
      <c r="A5" s="40"/>
      <c r="B5" s="73"/>
      <c r="N5" s="20"/>
      <c r="O5" s="20"/>
      <c r="P5" s="20"/>
      <c r="Q5" s="20"/>
      <c r="R5" s="334" t="s">
        <v>43</v>
      </c>
    </row>
    <row r="6" spans="1:18" ht="23.5" customHeight="1" thickBot="1" x14ac:dyDescent="0.25">
      <c r="N6" s="20"/>
      <c r="O6" s="20"/>
      <c r="P6" s="20"/>
      <c r="Q6" s="20"/>
      <c r="R6" s="335" t="s">
        <v>17</v>
      </c>
    </row>
    <row r="7" spans="1:18" ht="24" customHeight="1" thickBot="1" x14ac:dyDescent="0.25">
      <c r="A7" s="51" t="s">
        <v>18</v>
      </c>
      <c r="B7" s="52" t="s">
        <v>2</v>
      </c>
      <c r="C7" s="52" t="s">
        <v>3</v>
      </c>
      <c r="D7" s="51" t="s">
        <v>9</v>
      </c>
      <c r="E7" s="51" t="s">
        <v>10</v>
      </c>
      <c r="F7" s="54">
        <v>40</v>
      </c>
      <c r="G7" s="54">
        <v>50</v>
      </c>
      <c r="H7" s="54">
        <v>60</v>
      </c>
      <c r="I7" s="54">
        <v>65</v>
      </c>
      <c r="J7" s="54">
        <v>70</v>
      </c>
      <c r="K7" s="54">
        <v>75</v>
      </c>
      <c r="L7" s="54">
        <v>80</v>
      </c>
      <c r="M7" s="54">
        <v>85</v>
      </c>
      <c r="N7" s="54">
        <v>90</v>
      </c>
      <c r="O7" s="54">
        <v>95</v>
      </c>
      <c r="P7" s="54">
        <v>100</v>
      </c>
      <c r="Q7" s="129" t="s">
        <v>50</v>
      </c>
      <c r="R7" s="336" t="s">
        <v>20</v>
      </c>
    </row>
    <row r="8" spans="1:18" ht="25" customHeight="1" x14ac:dyDescent="0.2">
      <c r="A8" s="97">
        <v>1</v>
      </c>
      <c r="B8" s="113" t="str">
        <f>IF('Teammeldung U8'!B7="","",'Teammeldung U8'!B7)</f>
        <v/>
      </c>
      <c r="C8" s="114" t="str">
        <f>IF('Teammeldung U8'!C7="","",'Teammeldung U8'!C7)</f>
        <v/>
      </c>
      <c r="D8" s="85" t="str">
        <f>IF('Teammeldung U8'!D7&gt;0,'Teammeldung U8'!D7-2000,"")</f>
        <v/>
      </c>
      <c r="E8" s="57" t="str">
        <f>IF('Teammeldung U8'!E7="","",'Teammeldung U8'!E7)</f>
        <v/>
      </c>
      <c r="F8" s="100"/>
      <c r="G8" s="56"/>
      <c r="H8" s="56"/>
      <c r="I8" s="56"/>
      <c r="J8" s="56"/>
      <c r="K8" s="56"/>
      <c r="L8" s="56"/>
      <c r="M8" s="56"/>
      <c r="N8" s="56"/>
      <c r="O8" s="56"/>
      <c r="P8" s="56"/>
      <c r="Q8" s="130"/>
      <c r="R8" s="61"/>
    </row>
    <row r="9" spans="1:18" ht="25" customHeight="1" x14ac:dyDescent="0.2">
      <c r="A9" s="98">
        <v>2</v>
      </c>
      <c r="B9" s="115" t="str">
        <f>IF('Teammeldung U8'!B8="","",'Teammeldung U8'!B8)</f>
        <v/>
      </c>
      <c r="C9" s="116" t="str">
        <f>IF('Teammeldung U8'!C8="","",'Teammeldung U8'!C8)</f>
        <v/>
      </c>
      <c r="D9" s="83" t="str">
        <f>IF('Teammeldung U8'!D8&gt;0,'Teammeldung U8'!D8-2000,"")</f>
        <v/>
      </c>
      <c r="E9" s="58" t="str">
        <f>IF('Teammeldung U8'!E8="","",'Teammeldung U8'!E8)</f>
        <v/>
      </c>
      <c r="F9" s="101"/>
      <c r="G9" s="55"/>
      <c r="H9" s="55"/>
      <c r="I9" s="55"/>
      <c r="J9" s="55"/>
      <c r="K9" s="55"/>
      <c r="L9" s="55"/>
      <c r="M9" s="55"/>
      <c r="N9" s="55"/>
      <c r="O9" s="55"/>
      <c r="P9" s="55"/>
      <c r="Q9" s="131"/>
      <c r="R9" s="61"/>
    </row>
    <row r="10" spans="1:18" ht="25" customHeight="1" x14ac:dyDescent="0.2">
      <c r="A10" s="98">
        <v>3</v>
      </c>
      <c r="B10" s="115" t="str">
        <f>IF('Teammeldung U8'!B9="","",'Teammeldung U8'!B9)</f>
        <v/>
      </c>
      <c r="C10" s="116" t="str">
        <f>IF('Teammeldung U8'!C9="","",'Teammeldung U8'!C9)</f>
        <v/>
      </c>
      <c r="D10" s="83" t="str">
        <f>IF('Teammeldung U8'!D9&gt;0,'Teammeldung U8'!D9-2000,"")</f>
        <v/>
      </c>
      <c r="E10" s="58" t="str">
        <f>IF('Teammeldung U8'!E9="","",'Teammeldung U8'!E9)</f>
        <v/>
      </c>
      <c r="F10" s="101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131"/>
      <c r="R10" s="61"/>
    </row>
    <row r="11" spans="1:18" ht="25" customHeight="1" x14ac:dyDescent="0.2">
      <c r="A11" s="98">
        <v>4</v>
      </c>
      <c r="B11" s="115" t="str">
        <f>IF('Teammeldung U8'!B10="","",'Teammeldung U8'!B10)</f>
        <v/>
      </c>
      <c r="C11" s="116" t="str">
        <f>IF('Teammeldung U8'!C10="","",'Teammeldung U8'!C10)</f>
        <v/>
      </c>
      <c r="D11" s="83" t="str">
        <f>IF('Teammeldung U8'!D10&gt;0,'Teammeldung U8'!D10-2000,"")</f>
        <v/>
      </c>
      <c r="E11" s="58" t="str">
        <f>IF('Teammeldung U8'!E10="","",'Teammeldung U8'!E10)</f>
        <v/>
      </c>
      <c r="F11" s="101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131"/>
      <c r="R11" s="61"/>
    </row>
    <row r="12" spans="1:18" ht="25" customHeight="1" x14ac:dyDescent="0.2">
      <c r="A12" s="98">
        <v>5</v>
      </c>
      <c r="B12" s="115" t="str">
        <f>IF('Teammeldung U8'!B11="","",'Teammeldung U8'!B11)</f>
        <v/>
      </c>
      <c r="C12" s="116" t="str">
        <f>IF('Teammeldung U8'!C11="","",'Teammeldung U8'!C11)</f>
        <v/>
      </c>
      <c r="D12" s="83" t="str">
        <f>IF('Teammeldung U8'!D11&gt;0,'Teammeldung U8'!D11-2000,"")</f>
        <v/>
      </c>
      <c r="E12" s="58" t="str">
        <f>IF('Teammeldung U8'!E11="","",'Teammeldung U8'!E11)</f>
        <v/>
      </c>
      <c r="F12" s="101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131"/>
      <c r="R12" s="61"/>
    </row>
    <row r="13" spans="1:18" ht="25" customHeight="1" x14ac:dyDescent="0.2">
      <c r="A13" s="98">
        <v>6</v>
      </c>
      <c r="B13" s="115" t="str">
        <f>IF('Teammeldung U8'!B12="","",'Teammeldung U8'!B12)</f>
        <v/>
      </c>
      <c r="C13" s="116" t="str">
        <f>IF('Teammeldung U8'!C12="","",'Teammeldung U8'!C12)</f>
        <v/>
      </c>
      <c r="D13" s="83" t="str">
        <f>IF('Teammeldung U8'!D12&gt;0,'Teammeldung U8'!D12-2000,"")</f>
        <v/>
      </c>
      <c r="E13" s="58" t="str">
        <f>IF('Teammeldung U8'!E12="","",'Teammeldung U8'!E12)</f>
        <v/>
      </c>
      <c r="F13" s="101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131"/>
      <c r="R13" s="61"/>
    </row>
    <row r="14" spans="1:18" ht="25" customHeight="1" x14ac:dyDescent="0.2">
      <c r="A14" s="98">
        <v>7</v>
      </c>
      <c r="B14" s="115" t="str">
        <f>IF('Teammeldung U8'!B13="","",'Teammeldung U8'!B13)</f>
        <v/>
      </c>
      <c r="C14" s="116" t="str">
        <f>IF('Teammeldung U8'!C13="","",'Teammeldung U8'!C13)</f>
        <v/>
      </c>
      <c r="D14" s="83" t="str">
        <f>IF('Teammeldung U8'!D13&gt;0,'Teammeldung U8'!D13-2000,"")</f>
        <v/>
      </c>
      <c r="E14" s="58" t="str">
        <f>IF('Teammeldung U8'!E13="","",'Teammeldung U8'!E13)</f>
        <v/>
      </c>
      <c r="F14" s="101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131"/>
      <c r="R14" s="61"/>
    </row>
    <row r="15" spans="1:18" ht="25" customHeight="1" x14ac:dyDescent="0.2">
      <c r="A15" s="98">
        <v>8</v>
      </c>
      <c r="B15" s="115" t="str">
        <f>IF('Teammeldung U8'!B14="","",'Teammeldung U8'!B14)</f>
        <v/>
      </c>
      <c r="C15" s="116" t="str">
        <f>IF('Teammeldung U8'!C14="","",'Teammeldung U8'!C14)</f>
        <v/>
      </c>
      <c r="D15" s="83" t="str">
        <f>IF('Teammeldung U8'!D14&gt;0,'Teammeldung U8'!D14-2000,"")</f>
        <v/>
      </c>
      <c r="E15" s="58" t="str">
        <f>IF('Teammeldung U8'!E14="","",'Teammeldung U8'!E14)</f>
        <v/>
      </c>
      <c r="F15" s="101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131"/>
      <c r="R15" s="61"/>
    </row>
    <row r="16" spans="1:18" ht="25" customHeight="1" x14ac:dyDescent="0.2">
      <c r="A16" s="98">
        <v>9</v>
      </c>
      <c r="B16" s="115" t="str">
        <f>IF('Teammeldung U8'!B15="","",'Teammeldung U8'!B15)</f>
        <v/>
      </c>
      <c r="C16" s="116" t="str">
        <f>IF('Teammeldung U8'!C15="","",'Teammeldung U8'!C15)</f>
        <v/>
      </c>
      <c r="D16" s="83" t="str">
        <f>IF('Teammeldung U8'!D15&gt;0,'Teammeldung U8'!D15-2000,"")</f>
        <v/>
      </c>
      <c r="E16" s="58" t="str">
        <f>IF('Teammeldung U8'!E15="","",'Teammeldung U8'!E15)</f>
        <v/>
      </c>
      <c r="F16" s="101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131"/>
      <c r="R16" s="61"/>
    </row>
    <row r="17" spans="1:18" ht="25" customHeight="1" x14ac:dyDescent="0.2">
      <c r="A17" s="98">
        <v>10</v>
      </c>
      <c r="B17" s="115" t="str">
        <f>IF('Teammeldung U8'!B16="","",'Teammeldung U8'!B16)</f>
        <v/>
      </c>
      <c r="C17" s="116" t="str">
        <f>IF('Teammeldung U8'!C16="","",'Teammeldung U8'!C16)</f>
        <v/>
      </c>
      <c r="D17" s="83" t="str">
        <f>IF('Teammeldung U8'!D16&gt;0,'Teammeldung U8'!D16-2000,"")</f>
        <v/>
      </c>
      <c r="E17" s="58" t="str">
        <f>IF('Teammeldung U8'!E16="","",'Teammeldung U8'!E16)</f>
        <v/>
      </c>
      <c r="F17" s="101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132"/>
      <c r="R17" s="61"/>
    </row>
    <row r="18" spans="1:18" ht="25" customHeight="1" thickBot="1" x14ac:dyDescent="0.25">
      <c r="A18" s="99">
        <v>11</v>
      </c>
      <c r="B18" s="117" t="str">
        <f>IF('Teammeldung U8'!B17="","",'Teammeldung U8'!B17)</f>
        <v/>
      </c>
      <c r="C18" s="118" t="str">
        <f>IF('Teammeldung U8'!C17="","",'Teammeldung U8'!C17)</f>
        <v/>
      </c>
      <c r="D18" s="90" t="str">
        <f>IF('Teammeldung U8'!D17&gt;0,'Teammeldung U8'!D17-2000,"")</f>
        <v/>
      </c>
      <c r="E18" s="60" t="str">
        <f>IF('Teammeldung U8'!E17="","",'Teammeldung U8'!E17)</f>
        <v/>
      </c>
      <c r="F18" s="102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133"/>
      <c r="R18" s="61"/>
    </row>
    <row r="19" spans="1:18" ht="34" customHeight="1" thickBot="1" x14ac:dyDescent="0.25">
      <c r="E19" s="34"/>
      <c r="I19" s="134" t="s">
        <v>21</v>
      </c>
      <c r="J19" s="135"/>
      <c r="L19" s="134"/>
      <c r="R19" s="124"/>
    </row>
    <row r="20" spans="1:18" ht="23.5" customHeight="1" x14ac:dyDescent="0.2"/>
    <row r="21" spans="1:18" ht="23.5" customHeight="1" x14ac:dyDescent="0.2"/>
    <row r="22" spans="1:18" ht="23" customHeight="1" x14ac:dyDescent="0.2"/>
    <row r="23" spans="1:18" ht="23" customHeight="1" x14ac:dyDescent="0.2"/>
    <row r="24" spans="1:18" ht="23" customHeight="1" x14ac:dyDescent="0.2"/>
    <row r="25" spans="1:18" ht="23" customHeight="1" x14ac:dyDescent="0.2"/>
    <row r="26" spans="1:18" ht="23" customHeight="1" x14ac:dyDescent="0.2"/>
  </sheetData>
  <sheetProtection algorithmName="SHA-512" hashValue="zMhzdo/qvr+SzdVNmV6L1ZcDyOJQtJBTCASTTjuzhALqvqojMYvfHtnjv0UKWmvtctJ69oBRHSAdQLJHoJK9UA==" saltValue="wpjiaD4qzEtqyhCEuYGC8Q==" spinCount="100000" sheet="1" objects="1" scenarios="1"/>
  <mergeCells count="1">
    <mergeCell ref="R5:R7"/>
  </mergeCells>
  <printOptions horizontalCentered="1" verticalCentered="1"/>
  <pageMargins left="0.15748031496063" right="0.15748031496063" top="0.196850393700787" bottom="0.39370078740157499" header="0.511811023622047" footer="0.511811023622047"/>
  <pageSetup paperSize="9" orientation="landscape" r:id="rId1"/>
  <headerFooter>
    <oddFooter>&amp;C&amp;"Helvetica,Standard"&amp;K000000KiLA Cup am 01.03.2026 in Bühlertal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25"/>
  <sheetViews>
    <sheetView showGridLines="0" zoomScaleNormal="100" workbookViewId="0">
      <selection activeCell="U33" sqref="U33"/>
    </sheetView>
  </sheetViews>
  <sheetFormatPr baseColWidth="10" defaultColWidth="8.125" defaultRowHeight="14.5" customHeight="1" x14ac:dyDescent="0.2"/>
  <cols>
    <col min="1" max="1" width="6.5" style="1" customWidth="1"/>
    <col min="2" max="2" width="17.375" style="1" customWidth="1"/>
    <col min="3" max="3" width="17" style="1" customWidth="1"/>
    <col min="4" max="5" width="5.25" style="25" customWidth="1"/>
    <col min="6" max="7" width="8.25" style="1" customWidth="1"/>
    <col min="8" max="8" width="12.5" style="1" bestFit="1" customWidth="1"/>
    <col min="9" max="9" width="12.75" style="1" bestFit="1" customWidth="1"/>
    <col min="10" max="258" width="8.125" style="1" customWidth="1"/>
  </cols>
  <sheetData>
    <row r="1" spans="1:9" ht="30" customHeight="1" x14ac:dyDescent="0.3">
      <c r="A1" s="73" t="s">
        <v>22</v>
      </c>
      <c r="D1" s="1"/>
      <c r="E1" s="1"/>
      <c r="I1" s="119" t="s">
        <v>0</v>
      </c>
    </row>
    <row r="2" spans="1:9" ht="24" customHeight="1" x14ac:dyDescent="0.2">
      <c r="B2" s="42" t="s">
        <v>32</v>
      </c>
      <c r="D2" s="1"/>
      <c r="E2" s="1"/>
    </row>
    <row r="3" spans="1:9" ht="24" customHeight="1" thickBot="1" x14ac:dyDescent="0.25">
      <c r="D3" s="1"/>
      <c r="E3" s="1"/>
    </row>
    <row r="4" spans="1:9" ht="25" customHeight="1" x14ac:dyDescent="0.3">
      <c r="A4" s="40" t="s">
        <v>1</v>
      </c>
      <c r="B4" s="73">
        <f>'Teammeldung U8'!B4</f>
        <v>0</v>
      </c>
      <c r="D4" s="1"/>
      <c r="E4" s="1"/>
      <c r="H4" s="20"/>
      <c r="I4" s="334" t="s">
        <v>43</v>
      </c>
    </row>
    <row r="5" spans="1:9" ht="24" customHeight="1" thickBot="1" x14ac:dyDescent="0.25">
      <c r="D5" s="1"/>
      <c r="E5" s="1"/>
      <c r="H5" s="20"/>
      <c r="I5" s="335"/>
    </row>
    <row r="6" spans="1:9" ht="40" customHeight="1" thickBot="1" x14ac:dyDescent="0.25">
      <c r="A6" s="63"/>
      <c r="B6" s="52" t="s">
        <v>2</v>
      </c>
      <c r="C6" s="52" t="s">
        <v>3</v>
      </c>
      <c r="D6" s="51" t="s">
        <v>9</v>
      </c>
      <c r="E6" s="51" t="s">
        <v>10</v>
      </c>
      <c r="F6" s="17" t="s">
        <v>29</v>
      </c>
      <c r="G6" s="17" t="s">
        <v>30</v>
      </c>
      <c r="H6" s="43" t="s">
        <v>31</v>
      </c>
      <c r="I6" s="336"/>
    </row>
    <row r="7" spans="1:9" ht="24.75" customHeight="1" x14ac:dyDescent="0.2">
      <c r="A7" s="103">
        <v>1</v>
      </c>
      <c r="B7" s="81" t="str">
        <f>IF('Teammeldung U8'!B7="","",'Teammeldung U8'!B7)</f>
        <v/>
      </c>
      <c r="C7" s="84" t="str">
        <f>IF('Teammeldung U8'!C7="","",'Teammeldung U8'!C7)</f>
        <v/>
      </c>
      <c r="D7" s="85" t="str">
        <f>IF('Teammeldung U8'!D7&gt;0,'Teammeldung U8'!D7-2000,"")</f>
        <v/>
      </c>
      <c r="E7" s="104" t="str">
        <f>IF('Teammeldung U8'!E7="","",'Teammeldung U8'!E7)</f>
        <v/>
      </c>
      <c r="F7" s="64"/>
      <c r="G7" s="11"/>
      <c r="H7" s="14"/>
      <c r="I7" s="44"/>
    </row>
    <row r="8" spans="1:9" ht="24.75" customHeight="1" x14ac:dyDescent="0.2">
      <c r="A8" s="77">
        <v>2</v>
      </c>
      <c r="B8" s="82" t="str">
        <f>IF('Teammeldung U8'!B8="","",'Teammeldung U8'!B8)</f>
        <v/>
      </c>
      <c r="C8" s="79" t="str">
        <f>IF('Teammeldung U8'!C8="","",'Teammeldung U8'!C8)</f>
        <v/>
      </c>
      <c r="D8" s="83" t="str">
        <f>IF('Teammeldung U8'!D8&gt;0,'Teammeldung U8'!D8-2000,"")</f>
        <v/>
      </c>
      <c r="E8" s="105" t="str">
        <f>IF('Teammeldung U8'!E8="","",'Teammeldung U8'!E8)</f>
        <v/>
      </c>
      <c r="F8" s="65"/>
      <c r="G8" s="12"/>
      <c r="H8" s="15"/>
      <c r="I8" s="12"/>
    </row>
    <row r="9" spans="1:9" ht="24.75" customHeight="1" x14ac:dyDescent="0.2">
      <c r="A9" s="77">
        <v>3</v>
      </c>
      <c r="B9" s="82" t="str">
        <f>IF('Teammeldung U8'!B9="","",'Teammeldung U8'!B9)</f>
        <v/>
      </c>
      <c r="C9" s="79" t="str">
        <f>IF('Teammeldung U8'!C9="","",'Teammeldung U8'!C9)</f>
        <v/>
      </c>
      <c r="D9" s="83" t="str">
        <f>IF('Teammeldung U8'!D9&gt;0,'Teammeldung U8'!D9-2000,"")</f>
        <v/>
      </c>
      <c r="E9" s="105" t="str">
        <f>IF('Teammeldung U8'!E9="","",'Teammeldung U8'!E9)</f>
        <v/>
      </c>
      <c r="F9" s="65"/>
      <c r="G9" s="12"/>
      <c r="H9" s="15"/>
      <c r="I9" s="12"/>
    </row>
    <row r="10" spans="1:9" ht="24.75" customHeight="1" x14ac:dyDescent="0.2">
      <c r="A10" s="77">
        <v>4</v>
      </c>
      <c r="B10" s="82" t="str">
        <f>IF('Teammeldung U8'!B10="","",'Teammeldung U8'!B10)</f>
        <v/>
      </c>
      <c r="C10" s="79" t="str">
        <f>IF('Teammeldung U8'!C10="","",'Teammeldung U8'!C10)</f>
        <v/>
      </c>
      <c r="D10" s="83" t="str">
        <f>IF('Teammeldung U8'!D10&gt;0,'Teammeldung U8'!D10-2000,"")</f>
        <v/>
      </c>
      <c r="E10" s="105" t="str">
        <f>IF('Teammeldung U8'!E10="","",'Teammeldung U8'!E10)</f>
        <v/>
      </c>
      <c r="F10" s="65"/>
      <c r="G10" s="12"/>
      <c r="H10" s="15"/>
      <c r="I10" s="12"/>
    </row>
    <row r="11" spans="1:9" ht="24.75" customHeight="1" x14ac:dyDescent="0.2">
      <c r="A11" s="77">
        <v>5</v>
      </c>
      <c r="B11" s="82" t="str">
        <f>IF('Teammeldung U8'!B11="","",'Teammeldung U8'!B11)</f>
        <v/>
      </c>
      <c r="C11" s="79" t="str">
        <f>IF('Teammeldung U8'!C11="","",'Teammeldung U8'!C11)</f>
        <v/>
      </c>
      <c r="D11" s="83" t="str">
        <f>IF('Teammeldung U8'!D11&gt;0,'Teammeldung U8'!D11-2000,"")</f>
        <v/>
      </c>
      <c r="E11" s="105" t="str">
        <f>IF('Teammeldung U8'!E11="","",'Teammeldung U8'!E11)</f>
        <v/>
      </c>
      <c r="F11" s="65"/>
      <c r="G11" s="12"/>
      <c r="H11" s="15"/>
      <c r="I11" s="12"/>
    </row>
    <row r="12" spans="1:9" ht="24.75" customHeight="1" x14ac:dyDescent="0.2">
      <c r="A12" s="77">
        <v>6</v>
      </c>
      <c r="B12" s="82" t="str">
        <f>IF('Teammeldung U8'!B12="","",'Teammeldung U8'!B12)</f>
        <v/>
      </c>
      <c r="C12" s="79" t="str">
        <f>IF('Teammeldung U8'!C12="","",'Teammeldung U8'!C12)</f>
        <v/>
      </c>
      <c r="D12" s="83" t="str">
        <f>IF('Teammeldung U8'!D12&gt;0,'Teammeldung U8'!D12-2000,"")</f>
        <v/>
      </c>
      <c r="E12" s="105" t="str">
        <f>IF('Teammeldung U8'!E12="","",'Teammeldung U8'!E12)</f>
        <v/>
      </c>
      <c r="F12" s="65"/>
      <c r="G12" s="12"/>
      <c r="H12" s="15"/>
      <c r="I12" s="12"/>
    </row>
    <row r="13" spans="1:9" ht="24.75" customHeight="1" x14ac:dyDescent="0.2">
      <c r="A13" s="77">
        <v>7</v>
      </c>
      <c r="B13" s="82" t="str">
        <f>IF('Teammeldung U8'!B13="","",'Teammeldung U8'!B13)</f>
        <v/>
      </c>
      <c r="C13" s="79" t="str">
        <f>IF('Teammeldung U8'!C13="","",'Teammeldung U8'!C13)</f>
        <v/>
      </c>
      <c r="D13" s="83" t="str">
        <f>IF('Teammeldung U8'!D13&gt;0,'Teammeldung U8'!D13-2000,"")</f>
        <v/>
      </c>
      <c r="E13" s="105" t="str">
        <f>IF('Teammeldung U8'!E13="","",'Teammeldung U8'!E13)</f>
        <v/>
      </c>
      <c r="F13" s="65"/>
      <c r="G13" s="12"/>
      <c r="H13" s="15"/>
      <c r="I13" s="12"/>
    </row>
    <row r="14" spans="1:9" ht="24.75" customHeight="1" x14ac:dyDescent="0.2">
      <c r="A14" s="77">
        <v>8</v>
      </c>
      <c r="B14" s="82" t="str">
        <f>IF('Teammeldung U8'!B14="","",'Teammeldung U8'!B14)</f>
        <v/>
      </c>
      <c r="C14" s="79" t="str">
        <f>IF('Teammeldung U8'!C14="","",'Teammeldung U8'!C14)</f>
        <v/>
      </c>
      <c r="D14" s="83" t="str">
        <f>IF('Teammeldung U8'!D14&gt;0,'Teammeldung U8'!D14-2000,"")</f>
        <v/>
      </c>
      <c r="E14" s="105" t="str">
        <f>IF('Teammeldung U8'!E14="","",'Teammeldung U8'!E14)</f>
        <v/>
      </c>
      <c r="F14" s="65"/>
      <c r="G14" s="12"/>
      <c r="H14" s="15"/>
      <c r="I14" s="12"/>
    </row>
    <row r="15" spans="1:9" ht="24.75" customHeight="1" x14ac:dyDescent="0.2">
      <c r="A15" s="77">
        <v>9</v>
      </c>
      <c r="B15" s="82" t="str">
        <f>IF('Teammeldung U8'!B15="","",'Teammeldung U8'!B15)</f>
        <v/>
      </c>
      <c r="C15" s="79" t="str">
        <f>IF('Teammeldung U8'!C15="","",'Teammeldung U8'!C15)</f>
        <v/>
      </c>
      <c r="D15" s="83" t="str">
        <f>IF('Teammeldung U8'!D15&gt;0,'Teammeldung U8'!D15-2000,"")</f>
        <v/>
      </c>
      <c r="E15" s="105" t="str">
        <f>IF('Teammeldung U8'!E15="","",'Teammeldung U8'!E15)</f>
        <v/>
      </c>
      <c r="F15" s="65"/>
      <c r="G15" s="12"/>
      <c r="H15" s="15"/>
      <c r="I15" s="12"/>
    </row>
    <row r="16" spans="1:9" ht="24.75" customHeight="1" x14ac:dyDescent="0.2">
      <c r="A16" s="77">
        <v>10</v>
      </c>
      <c r="B16" s="82" t="str">
        <f>IF('Teammeldung U8'!B16="","",'Teammeldung U8'!B16)</f>
        <v/>
      </c>
      <c r="C16" s="79" t="str">
        <f>IF('Teammeldung U8'!C16="","",'Teammeldung U8'!C16)</f>
        <v/>
      </c>
      <c r="D16" s="83" t="str">
        <f>IF('Teammeldung U8'!D16&gt;0,'Teammeldung U8'!D16-2000,"")</f>
        <v/>
      </c>
      <c r="E16" s="105" t="str">
        <f>IF('Teammeldung U8'!E16="","",'Teammeldung U8'!E16)</f>
        <v/>
      </c>
      <c r="F16" s="65"/>
      <c r="G16" s="12"/>
      <c r="H16" s="15"/>
      <c r="I16" s="12"/>
    </row>
    <row r="17" spans="1:9" ht="24.75" customHeight="1" thickBot="1" x14ac:dyDescent="0.25">
      <c r="A17" s="78">
        <v>11</v>
      </c>
      <c r="B17" s="88" t="str">
        <f>IF('Teammeldung U8'!B17="","",'Teammeldung U8'!B17)</f>
        <v/>
      </c>
      <c r="C17" s="89" t="str">
        <f>IF('Teammeldung U8'!C17="","",'Teammeldung U8'!C17)</f>
        <v/>
      </c>
      <c r="D17" s="90" t="str">
        <f>IF('Teammeldung U8'!D17&gt;0,'Teammeldung U8'!D17-2000,"")</f>
        <v/>
      </c>
      <c r="E17" s="106" t="str">
        <f>IF('Teammeldung U8'!E17="","",'Teammeldung U8'!E17)</f>
        <v/>
      </c>
      <c r="F17" s="66"/>
      <c r="G17" s="21"/>
      <c r="H17" s="16"/>
      <c r="I17" s="18"/>
    </row>
    <row r="18" spans="1:9" ht="37" customHeight="1" thickBot="1" x14ac:dyDescent="0.25">
      <c r="C18" s="20"/>
      <c r="D18" s="31"/>
      <c r="E18" s="1"/>
      <c r="H18" s="41" t="s">
        <v>23</v>
      </c>
      <c r="I18" s="123"/>
    </row>
    <row r="19" spans="1:9" ht="23" customHeight="1" x14ac:dyDescent="0.2">
      <c r="D19" s="1"/>
      <c r="E19" s="1"/>
    </row>
    <row r="20" spans="1:9" ht="23.5" customHeight="1" x14ac:dyDescent="0.2">
      <c r="D20" s="1"/>
      <c r="E20" s="1"/>
    </row>
    <row r="21" spans="1:9" ht="24.5" customHeight="1" x14ac:dyDescent="0.2">
      <c r="D21" s="1"/>
      <c r="E21" s="1"/>
    </row>
    <row r="22" spans="1:9" ht="17" customHeight="1" x14ac:dyDescent="0.2">
      <c r="D22" s="1"/>
      <c r="E22" s="1"/>
    </row>
    <row r="23" spans="1:9" ht="17" customHeight="1" x14ac:dyDescent="0.2">
      <c r="D23" s="1"/>
      <c r="E23" s="1"/>
    </row>
    <row r="24" spans="1:9" ht="17" customHeight="1" x14ac:dyDescent="0.2">
      <c r="D24" s="1"/>
      <c r="E24" s="1"/>
    </row>
    <row r="25" spans="1:9" ht="14.5" customHeight="1" x14ac:dyDescent="0.2">
      <c r="D25" s="1"/>
      <c r="E25" s="1"/>
    </row>
  </sheetData>
  <sheetProtection algorithmName="SHA-512" hashValue="tTc3HVuEhZgudPsp/a6BUHE+3ulyoYWKSE/B/mVdbBtID9+FBaCDuGVGKD3ksB77QaDKM+UCmnXI7w8kEgXCmw==" saltValue="3K+pwLpPbwGoTILBi4gdhw==" spinCount="100000" sheet="1" objects="1" scenarios="1"/>
  <mergeCells count="1">
    <mergeCell ref="I4:I6"/>
  </mergeCells>
  <printOptions horizontalCentered="1" verticalCentered="1"/>
  <pageMargins left="0.35433070866141703" right="0.35433070866141703" top="0.39370078740157499" bottom="0.39370078740157499" header="0.511811023622047" footer="0.511811023622047"/>
  <pageSetup paperSize="9" scale="99" orientation="landscape" r:id="rId1"/>
  <headerFooter>
    <oddFooter>&amp;C&amp;"Helvetica,Standard"&amp;K000000KiLA Cup am 01.03.2026
 in Bühlertal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W24"/>
  <sheetViews>
    <sheetView showGridLines="0" zoomScaleNormal="100" workbookViewId="0">
      <selection activeCell="V32" sqref="V32"/>
    </sheetView>
  </sheetViews>
  <sheetFormatPr baseColWidth="10" defaultColWidth="8.125" defaultRowHeight="14.5" customHeight="1" x14ac:dyDescent="0.2"/>
  <cols>
    <col min="1" max="1" width="6.5" style="1" customWidth="1"/>
    <col min="2" max="2" width="15.5" style="1" customWidth="1"/>
    <col min="3" max="3" width="11.75" style="1" customWidth="1"/>
    <col min="4" max="4" width="5.375" style="25" customWidth="1"/>
    <col min="5" max="5" width="5" style="25" customWidth="1"/>
    <col min="6" max="9" width="7.125" style="1" customWidth="1"/>
    <col min="10" max="10" width="13.25" style="1" customWidth="1"/>
    <col min="11" max="11" width="14.25" style="1" customWidth="1"/>
    <col min="12" max="257" width="8.125" style="1" customWidth="1"/>
  </cols>
  <sheetData>
    <row r="1" spans="1:11" ht="30" customHeight="1" x14ac:dyDescent="0.3">
      <c r="A1" s="73" t="s">
        <v>42</v>
      </c>
      <c r="D1" s="1"/>
      <c r="E1" s="1"/>
      <c r="K1" s="119" t="s">
        <v>0</v>
      </c>
    </row>
    <row r="2" spans="1:11" ht="26" customHeight="1" x14ac:dyDescent="0.2">
      <c r="B2" s="42" t="s">
        <v>46</v>
      </c>
      <c r="D2" s="1"/>
      <c r="E2" s="1"/>
    </row>
    <row r="3" spans="1:11" ht="26.5" customHeight="1" thickBot="1" x14ac:dyDescent="0.25">
      <c r="D3" s="1"/>
      <c r="E3" s="1"/>
    </row>
    <row r="4" spans="1:11" ht="26.5" customHeight="1" x14ac:dyDescent="0.3">
      <c r="A4" s="40" t="s">
        <v>1</v>
      </c>
      <c r="B4" s="73">
        <f>'Teammeldung U8'!B4</f>
        <v>0</v>
      </c>
      <c r="D4" s="1"/>
      <c r="E4" s="1"/>
      <c r="I4" s="20"/>
      <c r="J4" s="45" t="s">
        <v>15</v>
      </c>
      <c r="K4" s="45" t="s">
        <v>16</v>
      </c>
    </row>
    <row r="5" spans="1:11" ht="24.75" customHeight="1" thickBot="1" x14ac:dyDescent="0.25">
      <c r="D5" s="1"/>
      <c r="E5" s="1"/>
      <c r="I5" s="20"/>
      <c r="J5" s="46" t="s">
        <v>34</v>
      </c>
      <c r="K5" s="46" t="s">
        <v>17</v>
      </c>
    </row>
    <row r="6" spans="1:11" ht="24.75" customHeight="1" thickBot="1" x14ac:dyDescent="0.25">
      <c r="A6" s="74" t="s">
        <v>8</v>
      </c>
      <c r="B6" s="107" t="s">
        <v>2</v>
      </c>
      <c r="C6" s="107" t="s">
        <v>3</v>
      </c>
      <c r="D6" s="108" t="s">
        <v>9</v>
      </c>
      <c r="E6" s="108" t="s">
        <v>10</v>
      </c>
      <c r="F6" s="109" t="s">
        <v>24</v>
      </c>
      <c r="G6" s="109" t="s">
        <v>25</v>
      </c>
      <c r="H6" s="109" t="s">
        <v>26</v>
      </c>
      <c r="I6" s="109" t="s">
        <v>33</v>
      </c>
      <c r="J6" s="47" t="s">
        <v>19</v>
      </c>
      <c r="K6" s="47" t="s">
        <v>20</v>
      </c>
    </row>
    <row r="7" spans="1:11" ht="24.75" customHeight="1" x14ac:dyDescent="0.2">
      <c r="A7" s="67">
        <v>1</v>
      </c>
      <c r="B7" s="81" t="str">
        <f>IF('Teammeldung U8'!B7="","",'Teammeldung U8'!B7)</f>
        <v/>
      </c>
      <c r="C7" s="84" t="str">
        <f>IF('Teammeldung U8'!C7="","",'Teammeldung U8'!C7)</f>
        <v/>
      </c>
      <c r="D7" s="85" t="str">
        <f>IF('Teammeldung U8'!D7&gt;0,'Teammeldung U8'!D7-2000,"")</f>
        <v/>
      </c>
      <c r="E7" s="86" t="str">
        <f>IF('Teammeldung U8'!E7="","",'Teammeldung U8'!E7)</f>
        <v/>
      </c>
      <c r="F7" s="53"/>
      <c r="G7" s="7"/>
      <c r="H7" s="23"/>
      <c r="I7" s="8"/>
      <c r="J7" s="126"/>
      <c r="K7" s="62"/>
    </row>
    <row r="8" spans="1:11" ht="24.75" customHeight="1" x14ac:dyDescent="0.2">
      <c r="A8" s="68">
        <v>2</v>
      </c>
      <c r="B8" s="82" t="str">
        <f>IF('Teammeldung U8'!B8="","",'Teammeldung U8'!B8)</f>
        <v/>
      </c>
      <c r="C8" s="79" t="str">
        <f>IF('Teammeldung U8'!C8="","",'Teammeldung U8'!C8)</f>
        <v/>
      </c>
      <c r="D8" s="83" t="str">
        <f>IF('Teammeldung U8'!D8&gt;0,'Teammeldung U8'!D8-2000,"")</f>
        <v/>
      </c>
      <c r="E8" s="87" t="str">
        <f>IF('Teammeldung U8'!E8="","",'Teammeldung U8'!E8)</f>
        <v/>
      </c>
      <c r="F8" s="70"/>
      <c r="G8" s="9"/>
      <c r="H8" s="24"/>
      <c r="I8" s="10"/>
      <c r="J8" s="127"/>
      <c r="K8" s="13"/>
    </row>
    <row r="9" spans="1:11" ht="24.75" customHeight="1" x14ac:dyDescent="0.2">
      <c r="A9" s="68">
        <v>3</v>
      </c>
      <c r="B9" s="82" t="str">
        <f>IF('Teammeldung U8'!B9="","",'Teammeldung U8'!B9)</f>
        <v/>
      </c>
      <c r="C9" s="79" t="str">
        <f>IF('Teammeldung U8'!C9="","",'Teammeldung U8'!C9)</f>
        <v/>
      </c>
      <c r="D9" s="83" t="str">
        <f>IF('Teammeldung U8'!D9&gt;0,'Teammeldung U8'!D9-2000,"")</f>
        <v/>
      </c>
      <c r="E9" s="87" t="str">
        <f>IF('Teammeldung U8'!E9="","",'Teammeldung U8'!E9)</f>
        <v/>
      </c>
      <c r="F9" s="71"/>
      <c r="G9" s="9"/>
      <c r="H9" s="24"/>
      <c r="I9" s="10"/>
      <c r="J9" s="127"/>
      <c r="K9" s="13"/>
    </row>
    <row r="10" spans="1:11" ht="24.75" customHeight="1" x14ac:dyDescent="0.2">
      <c r="A10" s="68">
        <v>4</v>
      </c>
      <c r="B10" s="82" t="str">
        <f>IF('Teammeldung U8'!B10="","",'Teammeldung U8'!B10)</f>
        <v/>
      </c>
      <c r="C10" s="79" t="str">
        <f>IF('Teammeldung U8'!C10="","",'Teammeldung U8'!C10)</f>
        <v/>
      </c>
      <c r="D10" s="83" t="str">
        <f>IF('Teammeldung U8'!D10&gt;0,'Teammeldung U8'!D10-2000,"")</f>
        <v/>
      </c>
      <c r="E10" s="87" t="str">
        <f>IF('Teammeldung U8'!E10="","",'Teammeldung U8'!E10)</f>
        <v/>
      </c>
      <c r="F10" s="71"/>
      <c r="G10" s="9"/>
      <c r="H10" s="24"/>
      <c r="I10" s="10"/>
      <c r="J10" s="127"/>
      <c r="K10" s="13"/>
    </row>
    <row r="11" spans="1:11" ht="24.75" customHeight="1" x14ac:dyDescent="0.2">
      <c r="A11" s="68">
        <v>5</v>
      </c>
      <c r="B11" s="82" t="str">
        <f>IF('Teammeldung U8'!B11="","",'Teammeldung U8'!B11)</f>
        <v/>
      </c>
      <c r="C11" s="79" t="str">
        <f>IF('Teammeldung U8'!C11="","",'Teammeldung U8'!C11)</f>
        <v/>
      </c>
      <c r="D11" s="83" t="str">
        <f>IF('Teammeldung U8'!D11&gt;0,'Teammeldung U8'!D11-2000,"")</f>
        <v/>
      </c>
      <c r="E11" s="87" t="str">
        <f>IF('Teammeldung U8'!E11="","",'Teammeldung U8'!E11)</f>
        <v/>
      </c>
      <c r="F11" s="71"/>
      <c r="G11" s="9"/>
      <c r="H11" s="24"/>
      <c r="I11" s="10"/>
      <c r="J11" s="127"/>
      <c r="K11" s="13"/>
    </row>
    <row r="12" spans="1:11" ht="24.75" customHeight="1" x14ac:dyDescent="0.2">
      <c r="A12" s="68">
        <v>6</v>
      </c>
      <c r="B12" s="82" t="str">
        <f>IF('Teammeldung U8'!B12="","",'Teammeldung U8'!B12)</f>
        <v/>
      </c>
      <c r="C12" s="79" t="str">
        <f>IF('Teammeldung U8'!C12="","",'Teammeldung U8'!C12)</f>
        <v/>
      </c>
      <c r="D12" s="83" t="str">
        <f>IF('Teammeldung U8'!D12&gt;0,'Teammeldung U8'!D12-2000,"")</f>
        <v/>
      </c>
      <c r="E12" s="87" t="str">
        <f>IF('Teammeldung U8'!E12="","",'Teammeldung U8'!E12)</f>
        <v/>
      </c>
      <c r="F12" s="71"/>
      <c r="G12" s="9"/>
      <c r="H12" s="24"/>
      <c r="I12" s="10"/>
      <c r="J12" s="127"/>
      <c r="K12" s="13"/>
    </row>
    <row r="13" spans="1:11" ht="24.75" customHeight="1" x14ac:dyDescent="0.2">
      <c r="A13" s="68">
        <v>7</v>
      </c>
      <c r="B13" s="82" t="str">
        <f>IF('Teammeldung U8'!B13="","",'Teammeldung U8'!B13)</f>
        <v/>
      </c>
      <c r="C13" s="79" t="str">
        <f>IF('Teammeldung U8'!C13="","",'Teammeldung U8'!C13)</f>
        <v/>
      </c>
      <c r="D13" s="83" t="str">
        <f>IF('Teammeldung U8'!D13&gt;0,'Teammeldung U8'!D13-2000,"")</f>
        <v/>
      </c>
      <c r="E13" s="87" t="str">
        <f>IF('Teammeldung U8'!E13="","",'Teammeldung U8'!E13)</f>
        <v/>
      </c>
      <c r="F13" s="71"/>
      <c r="G13" s="9"/>
      <c r="H13" s="24"/>
      <c r="I13" s="10"/>
      <c r="J13" s="127"/>
      <c r="K13" s="13"/>
    </row>
    <row r="14" spans="1:11" ht="24.75" customHeight="1" x14ac:dyDescent="0.2">
      <c r="A14" s="68">
        <v>8</v>
      </c>
      <c r="B14" s="82" t="str">
        <f>IF('Teammeldung U8'!B14="","",'Teammeldung U8'!B14)</f>
        <v/>
      </c>
      <c r="C14" s="79" t="str">
        <f>IF('Teammeldung U8'!C14="","",'Teammeldung U8'!C14)</f>
        <v/>
      </c>
      <c r="D14" s="83" t="str">
        <f>IF('Teammeldung U8'!D14&gt;0,'Teammeldung U8'!D14-2000,"")</f>
        <v/>
      </c>
      <c r="E14" s="87" t="str">
        <f>IF('Teammeldung U8'!E14="","",'Teammeldung U8'!E14)</f>
        <v/>
      </c>
      <c r="F14" s="71"/>
      <c r="G14" s="9"/>
      <c r="H14" s="24"/>
      <c r="I14" s="10"/>
      <c r="J14" s="127"/>
      <c r="K14" s="13"/>
    </row>
    <row r="15" spans="1:11" ht="24.75" customHeight="1" x14ac:dyDescent="0.2">
      <c r="A15" s="68">
        <v>9</v>
      </c>
      <c r="B15" s="82" t="str">
        <f>IF('Teammeldung U8'!B15="","",'Teammeldung U8'!B15)</f>
        <v/>
      </c>
      <c r="C15" s="79" t="str">
        <f>IF('Teammeldung U8'!C15="","",'Teammeldung U8'!C15)</f>
        <v/>
      </c>
      <c r="D15" s="83" t="str">
        <f>IF('Teammeldung U8'!D15&gt;0,'Teammeldung U8'!D15-2000,"")</f>
        <v/>
      </c>
      <c r="E15" s="87" t="str">
        <f>IF('Teammeldung U8'!E15="","",'Teammeldung U8'!E15)</f>
        <v/>
      </c>
      <c r="F15" s="71"/>
      <c r="G15" s="9"/>
      <c r="H15" s="24"/>
      <c r="I15" s="10"/>
      <c r="J15" s="127"/>
      <c r="K15" s="13"/>
    </row>
    <row r="16" spans="1:11" ht="24.75" customHeight="1" x14ac:dyDescent="0.2">
      <c r="A16" s="68">
        <v>10</v>
      </c>
      <c r="B16" s="82" t="str">
        <f>IF('Teammeldung U8'!B16="","",'Teammeldung U8'!B16)</f>
        <v/>
      </c>
      <c r="C16" s="79" t="str">
        <f>IF('Teammeldung U8'!C16="","",'Teammeldung U8'!C16)</f>
        <v/>
      </c>
      <c r="D16" s="83" t="str">
        <f>IF('Teammeldung U8'!D16&gt;0,'Teammeldung U8'!D16-2000,"")</f>
        <v/>
      </c>
      <c r="E16" s="87" t="str">
        <f>IF('Teammeldung U8'!E16="","",'Teammeldung U8'!E16)</f>
        <v/>
      </c>
      <c r="F16" s="71"/>
      <c r="G16" s="9"/>
      <c r="H16" s="24"/>
      <c r="I16" s="10"/>
      <c r="J16" s="127"/>
      <c r="K16" s="13"/>
    </row>
    <row r="17" spans="1:11" ht="24.75" customHeight="1" thickBot="1" x14ac:dyDescent="0.25">
      <c r="A17" s="69">
        <v>11</v>
      </c>
      <c r="B17" s="88" t="str">
        <f>IF('Teammeldung U8'!B17="","",'Teammeldung U8'!B17)</f>
        <v/>
      </c>
      <c r="C17" s="89" t="str">
        <f>IF('Teammeldung U8'!C17="","",'Teammeldung U8'!C17)</f>
        <v/>
      </c>
      <c r="D17" s="90" t="str">
        <f>IF('Teammeldung U8'!D17&gt;0,'Teammeldung U8'!D17-2000,"")</f>
        <v/>
      </c>
      <c r="E17" s="91" t="str">
        <f>IF('Teammeldung U8'!E17="","",'Teammeldung U8'!E17)</f>
        <v/>
      </c>
      <c r="F17" s="72"/>
      <c r="G17" s="35"/>
      <c r="H17" s="36"/>
      <c r="I17" s="37"/>
      <c r="J17" s="128"/>
      <c r="K17" s="19"/>
    </row>
    <row r="18" spans="1:11" ht="38" customHeight="1" thickBot="1" x14ac:dyDescent="0.25">
      <c r="D18" s="1"/>
      <c r="E18" s="1"/>
      <c r="J18" s="33" t="s">
        <v>21</v>
      </c>
      <c r="K18" s="121"/>
    </row>
    <row r="19" spans="1:11" ht="24.75" customHeight="1" x14ac:dyDescent="0.2">
      <c r="D19" s="1"/>
      <c r="E19" s="1"/>
    </row>
    <row r="20" spans="1:11" ht="24.75" customHeight="1" x14ac:dyDescent="0.2">
      <c r="D20" s="1"/>
      <c r="E20" s="1"/>
    </row>
    <row r="21" spans="1:11" ht="17.5" customHeight="1" x14ac:dyDescent="0.2">
      <c r="D21" s="1"/>
      <c r="E21" s="1"/>
    </row>
    <row r="22" spans="1:11" ht="17" customHeight="1" x14ac:dyDescent="0.2">
      <c r="D22" s="1"/>
      <c r="E22" s="1"/>
    </row>
    <row r="23" spans="1:11" ht="17" customHeight="1" x14ac:dyDescent="0.2">
      <c r="D23" s="1"/>
      <c r="E23" s="1"/>
    </row>
    <row r="24" spans="1:11" ht="17" customHeight="1" x14ac:dyDescent="0.2">
      <c r="D24" s="1"/>
      <c r="E24" s="1"/>
    </row>
  </sheetData>
  <sheetProtection algorithmName="SHA-512" hashValue="s4YpuWq50Tvq01qjUGRTuP+8hUCvuVMhOFbOiB2LZZPoOPBC6nvCI0g9BgDvLLNwh0TeoDmMyHj6kKvB6ythHg==" saltValue="TA0LTfDCH9iKMBE6fe6Lmg==" spinCount="100000" sheet="1" objects="1" scenarios="1"/>
  <printOptions horizontalCentered="1" verticalCentered="1"/>
  <pageMargins left="0.15748031496063" right="0.15748031496063" top="0.39370078740157499" bottom="0.39370078740157499" header="0.511811023622047" footer="0.511811023622047"/>
  <pageSetup paperSize="9" scale="95" orientation="landscape" r:id="rId1"/>
  <headerFooter>
    <oddFooter>&amp;C&amp;"Helvetica,Standard"&amp;K000000KiLA Cup am 01.03.2026 
in Bühlertal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X23"/>
  <sheetViews>
    <sheetView showGridLines="0" view="pageLayout" zoomScaleNormal="100" workbookViewId="0">
      <selection activeCell="I7" sqref="I7"/>
    </sheetView>
  </sheetViews>
  <sheetFormatPr baseColWidth="10" defaultColWidth="8.125" defaultRowHeight="14.5" customHeight="1" x14ac:dyDescent="0.2"/>
  <cols>
    <col min="1" max="1" width="6.5" style="1" customWidth="1"/>
    <col min="2" max="3" width="23" style="1" customWidth="1"/>
    <col min="4" max="4" width="7.375" style="1" customWidth="1"/>
    <col min="5" max="5" width="7.75" style="1" customWidth="1"/>
    <col min="6" max="8" width="10.375" style="25" customWidth="1"/>
    <col min="9" max="258" width="8.125" style="1" customWidth="1"/>
  </cols>
  <sheetData>
    <row r="1" spans="1:8" ht="30" customHeight="1" x14ac:dyDescent="0.3">
      <c r="A1" s="73" t="s">
        <v>27</v>
      </c>
      <c r="B1" s="25"/>
      <c r="C1" s="25"/>
      <c r="D1" s="25"/>
      <c r="E1" s="25"/>
      <c r="H1" s="119" t="s">
        <v>0</v>
      </c>
    </row>
    <row r="2" spans="1:8" ht="26" customHeight="1" x14ac:dyDescent="0.2">
      <c r="A2" s="42"/>
      <c r="B2" s="42" t="s">
        <v>51</v>
      </c>
      <c r="C2" s="25"/>
      <c r="D2" s="25"/>
      <c r="E2" s="25"/>
    </row>
    <row r="3" spans="1:8" ht="26" customHeight="1" x14ac:dyDescent="0.2">
      <c r="A3" s="25"/>
      <c r="B3" s="25"/>
      <c r="C3" s="25"/>
      <c r="D3" s="25"/>
      <c r="E3" s="25"/>
    </row>
    <row r="4" spans="1:8" ht="26" customHeight="1" x14ac:dyDescent="0.3">
      <c r="A4" s="40" t="s">
        <v>1</v>
      </c>
      <c r="B4" s="73">
        <f>'Teammeldung U8'!B4</f>
        <v>0</v>
      </c>
      <c r="C4" s="25"/>
      <c r="D4" s="25"/>
      <c r="E4" s="25"/>
    </row>
    <row r="5" spans="1:8" ht="13.5" customHeight="1" thickBot="1" x14ac:dyDescent="0.25">
      <c r="A5" s="25"/>
      <c r="B5" s="25"/>
      <c r="C5" s="25"/>
      <c r="D5" s="25"/>
      <c r="E5" s="25"/>
    </row>
    <row r="6" spans="1:8" ht="45" customHeight="1" thickBot="1" x14ac:dyDescent="0.25">
      <c r="A6" s="51" t="s">
        <v>8</v>
      </c>
      <c r="B6" s="52" t="s">
        <v>2</v>
      </c>
      <c r="C6" s="52" t="s">
        <v>3</v>
      </c>
      <c r="D6" s="51" t="s">
        <v>9</v>
      </c>
      <c r="E6" s="51" t="s">
        <v>10</v>
      </c>
      <c r="F6" s="6" t="s">
        <v>35</v>
      </c>
      <c r="G6" s="6" t="s">
        <v>36</v>
      </c>
      <c r="H6" s="125" t="s">
        <v>37</v>
      </c>
    </row>
    <row r="7" spans="1:8" ht="24.75" customHeight="1" x14ac:dyDescent="0.2">
      <c r="A7" s="110">
        <v>1</v>
      </c>
      <c r="B7" s="81" t="str">
        <f>IF('Teammeldung U8'!B7="","",'Teammeldung U8'!B7)</f>
        <v/>
      </c>
      <c r="C7" s="84" t="str">
        <f>IF('Teammeldung U8'!C7="","",'Teammeldung U8'!C7)</f>
        <v/>
      </c>
      <c r="D7" s="85" t="str">
        <f>IF('Teammeldung U8'!D7&gt;0,'Teammeldung U8'!D7-2000,"")</f>
        <v/>
      </c>
      <c r="E7" s="104" t="str">
        <f>IF('Teammeldung U8'!E7="","",'Teammeldung U8'!E7)</f>
        <v/>
      </c>
      <c r="F7" s="325" t="s">
        <v>41</v>
      </c>
      <c r="G7" s="328" t="s">
        <v>41</v>
      </c>
      <c r="H7" s="50"/>
    </row>
    <row r="8" spans="1:8" ht="24.75" customHeight="1" x14ac:dyDescent="0.2">
      <c r="A8" s="111">
        <v>2</v>
      </c>
      <c r="B8" s="82" t="str">
        <f>IF('Teammeldung U8'!B8="","",'Teammeldung U8'!B8)</f>
        <v/>
      </c>
      <c r="C8" s="79" t="str">
        <f>IF('Teammeldung U8'!C8="","",'Teammeldung U8'!C8)</f>
        <v/>
      </c>
      <c r="D8" s="83" t="str">
        <f>IF('Teammeldung U8'!D8&gt;0,'Teammeldung U8'!D8-2000,"")</f>
        <v/>
      </c>
      <c r="E8" s="105" t="str">
        <f>IF('Teammeldung U8'!E8="","",'Teammeldung U8'!E8)</f>
        <v/>
      </c>
      <c r="F8" s="326"/>
      <c r="G8" s="329"/>
      <c r="H8" s="50"/>
    </row>
    <row r="9" spans="1:8" ht="24.75" customHeight="1" x14ac:dyDescent="0.2">
      <c r="A9" s="111">
        <v>3</v>
      </c>
      <c r="B9" s="82" t="str">
        <f>IF('Teammeldung U8'!B9="","",'Teammeldung U8'!B9)</f>
        <v/>
      </c>
      <c r="C9" s="79" t="str">
        <f>IF('Teammeldung U8'!C9="","",'Teammeldung U8'!C9)</f>
        <v/>
      </c>
      <c r="D9" s="83" t="str">
        <f>IF('Teammeldung U8'!D9&gt;0,'Teammeldung U8'!D9-2000,"")</f>
        <v/>
      </c>
      <c r="E9" s="105" t="str">
        <f>IF('Teammeldung U8'!E9="","",'Teammeldung U8'!E9)</f>
        <v/>
      </c>
      <c r="F9" s="326"/>
      <c r="G9" s="329"/>
      <c r="H9" s="50"/>
    </row>
    <row r="10" spans="1:8" ht="24.75" customHeight="1" x14ac:dyDescent="0.2">
      <c r="A10" s="111">
        <v>4</v>
      </c>
      <c r="B10" s="82" t="str">
        <f>IF('Teammeldung U8'!B10="","",'Teammeldung U8'!B10)</f>
        <v/>
      </c>
      <c r="C10" s="79" t="str">
        <f>IF('Teammeldung U8'!C10="","",'Teammeldung U8'!C10)</f>
        <v/>
      </c>
      <c r="D10" s="83" t="str">
        <f>IF('Teammeldung U8'!D10&gt;0,'Teammeldung U8'!D10-2000,"")</f>
        <v/>
      </c>
      <c r="E10" s="105" t="str">
        <f>IF('Teammeldung U8'!E10="","",'Teammeldung U8'!E10)</f>
        <v/>
      </c>
      <c r="F10" s="326"/>
      <c r="G10" s="329"/>
      <c r="H10" s="50"/>
    </row>
    <row r="11" spans="1:8" ht="24.75" customHeight="1" x14ac:dyDescent="0.2">
      <c r="A11" s="111">
        <v>5</v>
      </c>
      <c r="B11" s="82" t="str">
        <f>IF('Teammeldung U8'!B11="","",'Teammeldung U8'!B11)</f>
        <v/>
      </c>
      <c r="C11" s="79" t="str">
        <f>IF('Teammeldung U8'!C11="","",'Teammeldung U8'!C11)</f>
        <v/>
      </c>
      <c r="D11" s="83" t="str">
        <f>IF('Teammeldung U8'!D11&gt;0,'Teammeldung U8'!D11-2000,"")</f>
        <v/>
      </c>
      <c r="E11" s="105" t="str">
        <f>IF('Teammeldung U8'!E11="","",'Teammeldung U8'!E11)</f>
        <v/>
      </c>
      <c r="F11" s="326"/>
      <c r="G11" s="329"/>
      <c r="H11" s="50"/>
    </row>
    <row r="12" spans="1:8" ht="24.75" customHeight="1" x14ac:dyDescent="0.2">
      <c r="A12" s="111">
        <v>6</v>
      </c>
      <c r="B12" s="82" t="str">
        <f>IF('Teammeldung U8'!B12="","",'Teammeldung U8'!B12)</f>
        <v/>
      </c>
      <c r="C12" s="79" t="str">
        <f>IF('Teammeldung U8'!C12="","",'Teammeldung U8'!C12)</f>
        <v/>
      </c>
      <c r="D12" s="83" t="str">
        <f>IF('Teammeldung U8'!D12&gt;0,'Teammeldung U8'!D12-2000,"")</f>
        <v/>
      </c>
      <c r="E12" s="105" t="str">
        <f>IF('Teammeldung U8'!E12="","",'Teammeldung U8'!E12)</f>
        <v/>
      </c>
      <c r="F12" s="326"/>
      <c r="G12" s="329"/>
      <c r="H12" s="50"/>
    </row>
    <row r="13" spans="1:8" ht="24.75" customHeight="1" x14ac:dyDescent="0.2">
      <c r="A13" s="111">
        <v>7</v>
      </c>
      <c r="B13" s="82" t="str">
        <f>IF('Teammeldung U8'!B13="","",'Teammeldung U8'!B13)</f>
        <v/>
      </c>
      <c r="C13" s="79" t="str">
        <f>IF('Teammeldung U8'!C13="","",'Teammeldung U8'!C13)</f>
        <v/>
      </c>
      <c r="D13" s="83" t="str">
        <f>IF('Teammeldung U8'!D13&gt;0,'Teammeldung U8'!D13-2000,"")</f>
        <v/>
      </c>
      <c r="E13" s="105" t="str">
        <f>IF('Teammeldung U8'!E13="","",'Teammeldung U8'!E13)</f>
        <v/>
      </c>
      <c r="F13" s="326"/>
      <c r="G13" s="329"/>
      <c r="H13" s="50"/>
    </row>
    <row r="14" spans="1:8" ht="24.75" customHeight="1" x14ac:dyDescent="0.2">
      <c r="A14" s="111">
        <v>8</v>
      </c>
      <c r="B14" s="82" t="str">
        <f>IF('Teammeldung U8'!B14="","",'Teammeldung U8'!B14)</f>
        <v/>
      </c>
      <c r="C14" s="79" t="str">
        <f>IF('Teammeldung U8'!C14="","",'Teammeldung U8'!C14)</f>
        <v/>
      </c>
      <c r="D14" s="83" t="str">
        <f>IF('Teammeldung U8'!D14&gt;0,'Teammeldung U8'!D14-2000,"")</f>
        <v/>
      </c>
      <c r="E14" s="105" t="str">
        <f>IF('Teammeldung U8'!E14="","",'Teammeldung U8'!E14)</f>
        <v/>
      </c>
      <c r="F14" s="326"/>
      <c r="G14" s="329"/>
      <c r="H14" s="50"/>
    </row>
    <row r="15" spans="1:8" ht="24.75" customHeight="1" x14ac:dyDescent="0.2">
      <c r="A15" s="111">
        <v>9</v>
      </c>
      <c r="B15" s="82" t="str">
        <f>IF('Teammeldung U8'!B15="","",'Teammeldung U8'!B15)</f>
        <v/>
      </c>
      <c r="C15" s="79" t="str">
        <f>IF('Teammeldung U8'!C15="","",'Teammeldung U8'!C15)</f>
        <v/>
      </c>
      <c r="D15" s="83" t="str">
        <f>IF('Teammeldung U8'!D15&gt;0,'Teammeldung U8'!D15-2000,"")</f>
        <v/>
      </c>
      <c r="E15" s="105" t="str">
        <f>IF('Teammeldung U8'!E15="","",'Teammeldung U8'!E15)</f>
        <v/>
      </c>
      <c r="F15" s="326"/>
      <c r="G15" s="329"/>
      <c r="H15" s="50"/>
    </row>
    <row r="16" spans="1:8" ht="24.75" customHeight="1" x14ac:dyDescent="0.2">
      <c r="A16" s="111">
        <v>10</v>
      </c>
      <c r="B16" s="82" t="str">
        <f>IF('Teammeldung U8'!B16="","",'Teammeldung U8'!B16)</f>
        <v/>
      </c>
      <c r="C16" s="79" t="str">
        <f>IF('Teammeldung U8'!C16="","",'Teammeldung U8'!C16)</f>
        <v/>
      </c>
      <c r="D16" s="83" t="str">
        <f>IF('Teammeldung U8'!D16&gt;0,'Teammeldung U8'!D16-2000,"")</f>
        <v/>
      </c>
      <c r="E16" s="105" t="str">
        <f>IF('Teammeldung U8'!E16="","",'Teammeldung U8'!E16)</f>
        <v/>
      </c>
      <c r="F16" s="326"/>
      <c r="G16" s="329"/>
      <c r="H16" s="50"/>
    </row>
    <row r="17" spans="1:8" ht="24.75" customHeight="1" thickBot="1" x14ac:dyDescent="0.25">
      <c r="A17" s="112">
        <v>11</v>
      </c>
      <c r="B17" s="88" t="str">
        <f>IF('Teammeldung U8'!B17="","",'Teammeldung U8'!B17)</f>
        <v/>
      </c>
      <c r="C17" s="89" t="str">
        <f>IF('Teammeldung U8'!C17="","",'Teammeldung U8'!C17)</f>
        <v/>
      </c>
      <c r="D17" s="90" t="str">
        <f>IF('Teammeldung U8'!D17&gt;0,'Teammeldung U8'!D17-2000,"")</f>
        <v/>
      </c>
      <c r="E17" s="106" t="str">
        <f>IF('Teammeldung U8'!E17="","",'Teammeldung U8'!E17)</f>
        <v/>
      </c>
      <c r="F17" s="327"/>
      <c r="G17" s="330"/>
      <c r="H17" s="50"/>
    </row>
    <row r="18" spans="1:8" ht="39" customHeight="1" thickBot="1" x14ac:dyDescent="0.25">
      <c r="A18" s="25"/>
      <c r="B18" s="25"/>
      <c r="C18" s="25"/>
      <c r="D18" s="25"/>
      <c r="E18" s="33" t="s">
        <v>28</v>
      </c>
      <c r="F18" s="32"/>
      <c r="G18" s="32"/>
      <c r="H18" s="123"/>
    </row>
    <row r="19" spans="1:8" ht="23" customHeight="1" x14ac:dyDescent="0.2">
      <c r="A19" s="25"/>
      <c r="B19" s="25"/>
      <c r="C19" s="25"/>
      <c r="D19" s="25"/>
      <c r="E19" s="25"/>
    </row>
    <row r="20" spans="1:8" ht="24.5" customHeight="1" x14ac:dyDescent="0.2">
      <c r="A20" s="25"/>
      <c r="B20" s="25"/>
      <c r="C20" s="25"/>
      <c r="D20" s="25"/>
      <c r="E20" s="25"/>
    </row>
    <row r="21" spans="1:8" ht="17.5" customHeight="1" x14ac:dyDescent="0.2">
      <c r="A21" s="25"/>
      <c r="B21" s="25"/>
      <c r="C21" s="25"/>
      <c r="D21" s="25"/>
      <c r="E21" s="25"/>
    </row>
    <row r="22" spans="1:8" ht="17" customHeight="1" x14ac:dyDescent="0.2">
      <c r="A22" s="25"/>
      <c r="B22" s="25"/>
      <c r="C22" s="25"/>
      <c r="D22" s="25"/>
      <c r="E22" s="25"/>
    </row>
    <row r="23" spans="1:8" ht="17" customHeight="1" x14ac:dyDescent="0.2">
      <c r="A23" s="25"/>
      <c r="B23" s="25"/>
      <c r="C23" s="25"/>
      <c r="D23" s="25"/>
      <c r="E23" s="25"/>
    </row>
  </sheetData>
  <sheetProtection algorithmName="SHA-512" hashValue="Azg+sB6NQcBPF8PNHl/9DYL4oEA6ANrLSUChUon6OZcDoBmmO80T4s5JfK1bOESWZb2p4OqN8bg8Q9sZq2VUWg==" saltValue="yQ09/Jaa17nALI6B9IBq9w==" spinCount="100000" sheet="1" objects="1" scenarios="1"/>
  <mergeCells count="2">
    <mergeCell ref="F7:F17"/>
    <mergeCell ref="G7:G17"/>
  </mergeCells>
  <printOptions horizontalCentered="1" verticalCentered="1"/>
  <pageMargins left="0.35433070866141703" right="0.35433070866141703" top="0.39370078740157499" bottom="0.39370078740157499" header="0.511811023622047" footer="0.511811023622047"/>
  <pageSetup paperSize="9" scale="88" orientation="landscape" r:id="rId1"/>
  <headerFooter>
    <oddFooter>&amp;C&amp;"Helvetica,Standard"&amp;K000000KiLA Cup am 01.03.2026 in Bühlertal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9D3BD-6EC4-8E46-B841-1A8622631EA9}">
  <dimension ref="A1:IU17"/>
  <sheetViews>
    <sheetView showGridLines="0" zoomScaleNormal="100" workbookViewId="0">
      <selection activeCell="P37" sqref="P37"/>
    </sheetView>
  </sheetViews>
  <sheetFormatPr baseColWidth="10" defaultColWidth="8.125" defaultRowHeight="14.5" customHeight="1" x14ac:dyDescent="0.2"/>
  <cols>
    <col min="1" max="1" width="8.5" style="137" customWidth="1"/>
    <col min="2" max="2" width="25.75" style="137" customWidth="1"/>
    <col min="3" max="3" width="18.875" style="137" customWidth="1"/>
    <col min="4" max="4" width="10.375" style="137" bestFit="1" customWidth="1"/>
    <col min="5" max="5" width="12.5" style="137" bestFit="1" customWidth="1"/>
    <col min="6" max="6" width="16.875" style="137" customWidth="1"/>
    <col min="7" max="255" width="8.125" style="137" customWidth="1"/>
    <col min="256" max="16384" width="8.125" style="151"/>
  </cols>
  <sheetData>
    <row r="1" spans="1:6" ht="30" customHeight="1" x14ac:dyDescent="0.3">
      <c r="A1" s="136" t="s">
        <v>44</v>
      </c>
      <c r="E1" s="138" t="s">
        <v>52</v>
      </c>
      <c r="F1" s="139"/>
    </row>
    <row r="2" spans="1:6" ht="17" customHeight="1" x14ac:dyDescent="0.2">
      <c r="F2" s="139"/>
    </row>
    <row r="3" spans="1:6" ht="17" customHeight="1" x14ac:dyDescent="0.2">
      <c r="F3" s="139"/>
    </row>
    <row r="4" spans="1:6" ht="28" customHeight="1" x14ac:dyDescent="0.3">
      <c r="A4" s="140" t="s">
        <v>1</v>
      </c>
      <c r="B4" s="141"/>
      <c r="C4" s="141"/>
      <c r="D4" s="141"/>
      <c r="E4" s="141"/>
      <c r="F4" s="139"/>
    </row>
    <row r="5" spans="1:6" ht="17.5" customHeight="1" thickBot="1" x14ac:dyDescent="0.25">
      <c r="F5" s="139"/>
    </row>
    <row r="6" spans="1:6" ht="24" customHeight="1" thickBot="1" x14ac:dyDescent="0.25">
      <c r="B6" s="142" t="s">
        <v>2</v>
      </c>
      <c r="C6" s="142" t="s">
        <v>3</v>
      </c>
      <c r="D6" s="143" t="s">
        <v>4</v>
      </c>
      <c r="E6" s="143" t="s">
        <v>5</v>
      </c>
      <c r="F6" s="139"/>
    </row>
    <row r="7" spans="1:6" ht="25" customHeight="1" x14ac:dyDescent="0.2">
      <c r="A7" s="144">
        <v>1</v>
      </c>
      <c r="B7" s="145"/>
      <c r="C7" s="145"/>
      <c r="D7" s="146"/>
      <c r="E7" s="147"/>
      <c r="F7" s="337" t="s">
        <v>6</v>
      </c>
    </row>
    <row r="8" spans="1:6" ht="25" customHeight="1" x14ac:dyDescent="0.2">
      <c r="A8" s="144">
        <v>2</v>
      </c>
      <c r="B8" s="148"/>
      <c r="C8" s="148"/>
      <c r="D8" s="149"/>
      <c r="E8" s="150"/>
      <c r="F8" s="338"/>
    </row>
    <row r="9" spans="1:6" ht="25" customHeight="1" x14ac:dyDescent="0.2">
      <c r="A9" s="144">
        <v>3</v>
      </c>
      <c r="B9" s="148"/>
      <c r="C9" s="148"/>
      <c r="D9" s="149"/>
      <c r="E9" s="150"/>
      <c r="F9" s="338"/>
    </row>
    <row r="10" spans="1:6" ht="25" customHeight="1" x14ac:dyDescent="0.2">
      <c r="A10" s="144">
        <v>4</v>
      </c>
      <c r="B10" s="148"/>
      <c r="C10" s="148"/>
      <c r="D10" s="149"/>
      <c r="E10" s="150"/>
      <c r="F10" s="338"/>
    </row>
    <row r="11" spans="1:6" ht="25" customHeight="1" x14ac:dyDescent="0.2">
      <c r="A11" s="144">
        <v>5</v>
      </c>
      <c r="B11" s="148"/>
      <c r="C11" s="148"/>
      <c r="D11" s="149"/>
      <c r="E11" s="150"/>
      <c r="F11" s="339"/>
    </row>
    <row r="12" spans="1:6" ht="25" customHeight="1" x14ac:dyDescent="0.2">
      <c r="A12" s="144">
        <v>6</v>
      </c>
      <c r="B12" s="148"/>
      <c r="C12" s="148"/>
      <c r="D12" s="149"/>
      <c r="E12" s="150"/>
      <c r="F12" s="139"/>
    </row>
    <row r="13" spans="1:6" ht="25" customHeight="1" x14ac:dyDescent="0.2">
      <c r="A13" s="144">
        <v>7</v>
      </c>
      <c r="B13" s="148"/>
      <c r="C13" s="148"/>
      <c r="D13" s="149"/>
      <c r="E13" s="150"/>
      <c r="F13" s="139"/>
    </row>
    <row r="14" spans="1:6" ht="25" customHeight="1" x14ac:dyDescent="0.2">
      <c r="A14" s="144">
        <v>8</v>
      </c>
      <c r="B14" s="148"/>
      <c r="C14" s="148"/>
      <c r="D14" s="149"/>
      <c r="E14" s="150"/>
      <c r="F14" s="139"/>
    </row>
    <row r="15" spans="1:6" ht="25" customHeight="1" x14ac:dyDescent="0.2">
      <c r="A15" s="144">
        <v>9</v>
      </c>
      <c r="B15" s="148"/>
      <c r="C15" s="148"/>
      <c r="D15" s="149"/>
      <c r="E15" s="150"/>
      <c r="F15" s="139"/>
    </row>
    <row r="16" spans="1:6" ht="25" customHeight="1" x14ac:dyDescent="0.2">
      <c r="A16" s="144">
        <v>10</v>
      </c>
      <c r="B16" s="148"/>
      <c r="C16" s="148"/>
      <c r="D16" s="149"/>
      <c r="E16" s="150"/>
      <c r="F16" s="139"/>
    </row>
    <row r="17" spans="1:6" ht="25" customHeight="1" x14ac:dyDescent="0.2">
      <c r="A17" s="144">
        <v>11</v>
      </c>
      <c r="B17" s="148"/>
      <c r="C17" s="148"/>
      <c r="D17" s="149"/>
      <c r="E17" s="150"/>
      <c r="F17" s="139"/>
    </row>
  </sheetData>
  <mergeCells count="1">
    <mergeCell ref="F7:F11"/>
  </mergeCells>
  <printOptions horizontalCentered="1" verticalCentered="1"/>
  <pageMargins left="0.35433070866141703" right="0.35433070866141703" top="0.39370078740157499" bottom="0.39370078740157499" header="0.511811023622047" footer="0.31496062992126"/>
  <pageSetup paperSize="9" orientation="landscape" r:id="rId1"/>
  <headerFooter>
    <oddFooter>&amp;C&amp;K000000Kila Cup am 01.03.2026 in Bühlertal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AFD4-0272-2048-8A63-02690AE8D187}">
  <dimension ref="A1:IT25"/>
  <sheetViews>
    <sheetView showGridLines="0" zoomScaleNormal="100" workbookViewId="0">
      <selection activeCell="N31" sqref="N31"/>
    </sheetView>
  </sheetViews>
  <sheetFormatPr baseColWidth="10" defaultColWidth="8.125" defaultRowHeight="14.5" customHeight="1" x14ac:dyDescent="0.2"/>
  <cols>
    <col min="1" max="1" width="6.5" style="137" customWidth="1"/>
    <col min="2" max="2" width="15.5" style="137" customWidth="1"/>
    <col min="3" max="3" width="11.75" style="137" customWidth="1"/>
    <col min="4" max="4" width="5.25" style="139" customWidth="1"/>
    <col min="5" max="5" width="4.25" style="139" customWidth="1"/>
    <col min="6" max="6" width="10.5" style="137" customWidth="1"/>
    <col min="7" max="7" width="11.375" style="137" customWidth="1"/>
    <col min="8" max="8" width="12.375" style="137" customWidth="1"/>
    <col min="9" max="9" width="14.75" style="137" customWidth="1"/>
    <col min="10" max="253" width="8.125" style="137" customWidth="1"/>
    <col min="254" max="16384" width="8.125" style="151"/>
  </cols>
  <sheetData>
    <row r="1" spans="1:254" ht="30" customHeight="1" x14ac:dyDescent="0.3">
      <c r="A1" s="136" t="s">
        <v>53</v>
      </c>
      <c r="E1" s="152"/>
      <c r="F1" s="139"/>
      <c r="I1" s="138" t="s">
        <v>52</v>
      </c>
      <c r="IT1" s="137"/>
    </row>
    <row r="2" spans="1:254" ht="26" customHeight="1" x14ac:dyDescent="0.2">
      <c r="B2" s="153" t="s">
        <v>54</v>
      </c>
      <c r="C2" s="154"/>
      <c r="D2" s="154"/>
      <c r="E2" s="154"/>
      <c r="F2" s="154"/>
      <c r="G2" s="154"/>
    </row>
    <row r="3" spans="1:254" ht="26" customHeight="1" thickBot="1" x14ac:dyDescent="0.25">
      <c r="B3" s="155" t="s">
        <v>55</v>
      </c>
    </row>
    <row r="4" spans="1:254" ht="28" customHeight="1" thickBot="1" x14ac:dyDescent="0.35">
      <c r="A4" s="156" t="s">
        <v>1</v>
      </c>
      <c r="B4" s="136">
        <f>'Teammeldung U10'!B4</f>
        <v>0</v>
      </c>
      <c r="I4" s="157" t="s">
        <v>16</v>
      </c>
    </row>
    <row r="5" spans="1:254" ht="21" thickBot="1" x14ac:dyDescent="0.25">
      <c r="H5" s="158" t="s">
        <v>56</v>
      </c>
      <c r="I5" s="159" t="s">
        <v>17</v>
      </c>
    </row>
    <row r="6" spans="1:254" ht="21" thickBot="1" x14ac:dyDescent="0.25">
      <c r="A6" s="160" t="s">
        <v>8</v>
      </c>
      <c r="B6" s="161" t="s">
        <v>2</v>
      </c>
      <c r="C6" s="161" t="s">
        <v>3</v>
      </c>
      <c r="D6" s="162" t="s">
        <v>9</v>
      </c>
      <c r="E6" s="162" t="s">
        <v>10</v>
      </c>
      <c r="F6" s="163" t="s">
        <v>24</v>
      </c>
      <c r="G6" s="164" t="s">
        <v>25</v>
      </c>
      <c r="H6" s="165" t="s">
        <v>57</v>
      </c>
      <c r="I6" s="166" t="s">
        <v>20</v>
      </c>
    </row>
    <row r="7" spans="1:254" ht="24.75" customHeight="1" x14ac:dyDescent="0.2">
      <c r="A7" s="167">
        <v>1</v>
      </c>
      <c r="B7" s="168" t="str">
        <f>IF('Teammeldung U10'!B7="","",'Teammeldung U10'!B7)</f>
        <v/>
      </c>
      <c r="C7" s="169" t="str">
        <f>IF('Teammeldung U10'!C7="","",'Teammeldung U10'!C7)</f>
        <v/>
      </c>
      <c r="D7" s="170" t="str">
        <f>IF('Teammeldung U10'!D7&gt;0,'Teammeldung U10'!D7-2000,"")</f>
        <v/>
      </c>
      <c r="E7" s="171" t="str">
        <f>IF('Teammeldung U10'!E7="","",'Teammeldung U10'!E7)</f>
        <v/>
      </c>
      <c r="F7" s="172"/>
      <c r="G7" s="173"/>
      <c r="H7" s="174"/>
      <c r="I7" s="175"/>
    </row>
    <row r="8" spans="1:254" ht="24.75" customHeight="1" x14ac:dyDescent="0.2">
      <c r="A8" s="176">
        <v>2</v>
      </c>
      <c r="B8" s="177" t="str">
        <f>IF('Teammeldung U10'!B8="","",'Teammeldung U10'!B8)</f>
        <v/>
      </c>
      <c r="C8" s="178" t="str">
        <f>IF('Teammeldung U10'!C8="","",'Teammeldung U10'!C8)</f>
        <v/>
      </c>
      <c r="D8" s="179" t="str">
        <f>IF('Teammeldung U10'!D8&gt;0,'Teammeldung U10'!D8-2000,"")</f>
        <v/>
      </c>
      <c r="E8" s="180" t="str">
        <f>IF('Teammeldung U10'!E8="","",'Teammeldung U10'!E8)</f>
        <v/>
      </c>
      <c r="F8" s="181"/>
      <c r="G8" s="182"/>
      <c r="H8" s="183"/>
      <c r="I8" s="175"/>
    </row>
    <row r="9" spans="1:254" ht="24.75" customHeight="1" x14ac:dyDescent="0.2">
      <c r="A9" s="176">
        <v>3</v>
      </c>
      <c r="B9" s="177" t="str">
        <f>IF('Teammeldung U10'!B9="","",'Teammeldung U10'!B9)</f>
        <v/>
      </c>
      <c r="C9" s="178" t="str">
        <f>IF('Teammeldung U10'!C9="","",'Teammeldung U10'!C9)</f>
        <v/>
      </c>
      <c r="D9" s="179" t="str">
        <f>IF('Teammeldung U10'!D9&gt;0,'Teammeldung U10'!D9-2000,"")</f>
        <v/>
      </c>
      <c r="E9" s="180" t="str">
        <f>IF('Teammeldung U10'!E9="","",'Teammeldung U10'!E9)</f>
        <v/>
      </c>
      <c r="F9" s="181"/>
      <c r="G9" s="182"/>
      <c r="H9" s="183"/>
      <c r="I9" s="175"/>
    </row>
    <row r="10" spans="1:254" ht="24.75" customHeight="1" x14ac:dyDescent="0.2">
      <c r="A10" s="176">
        <v>4</v>
      </c>
      <c r="B10" s="177" t="str">
        <f>IF('Teammeldung U10'!B10="","",'Teammeldung U10'!B10)</f>
        <v/>
      </c>
      <c r="C10" s="178" t="str">
        <f>IF('Teammeldung U10'!C10="","",'Teammeldung U10'!C10)</f>
        <v/>
      </c>
      <c r="D10" s="179" t="str">
        <f>IF('Teammeldung U10'!D10&gt;0,'Teammeldung U10'!D10-2000,"")</f>
        <v/>
      </c>
      <c r="E10" s="180" t="str">
        <f>IF('Teammeldung U10'!E10="","",'Teammeldung U10'!E10)</f>
        <v/>
      </c>
      <c r="F10" s="181"/>
      <c r="G10" s="182"/>
      <c r="H10" s="183"/>
      <c r="I10" s="175"/>
    </row>
    <row r="11" spans="1:254" ht="24.75" customHeight="1" x14ac:dyDescent="0.2">
      <c r="A11" s="176">
        <v>5</v>
      </c>
      <c r="B11" s="177" t="str">
        <f>IF('Teammeldung U10'!B11="","",'Teammeldung U10'!B11)</f>
        <v/>
      </c>
      <c r="C11" s="178" t="str">
        <f>IF('Teammeldung U10'!C11="","",'Teammeldung U10'!C11)</f>
        <v/>
      </c>
      <c r="D11" s="179" t="str">
        <f>IF('Teammeldung U10'!D11&gt;0,'Teammeldung U10'!D11-2000,"")</f>
        <v/>
      </c>
      <c r="E11" s="180" t="str">
        <f>IF('Teammeldung U10'!E11="","",'Teammeldung U10'!E11)</f>
        <v/>
      </c>
      <c r="F11" s="181"/>
      <c r="G11" s="182"/>
      <c r="H11" s="183"/>
      <c r="I11" s="175"/>
    </row>
    <row r="12" spans="1:254" ht="24.75" customHeight="1" x14ac:dyDescent="0.2">
      <c r="A12" s="176">
        <v>6</v>
      </c>
      <c r="B12" s="177" t="str">
        <f>IF('Teammeldung U10'!B12="","",'Teammeldung U10'!B12)</f>
        <v/>
      </c>
      <c r="C12" s="178" t="str">
        <f>IF('Teammeldung U10'!C12="","",'Teammeldung U10'!C12)</f>
        <v/>
      </c>
      <c r="D12" s="179" t="str">
        <f>IF('Teammeldung U10'!D12&gt;0,'Teammeldung U10'!D12-2000,"")</f>
        <v/>
      </c>
      <c r="E12" s="180" t="str">
        <f>IF('Teammeldung U10'!E12="","",'Teammeldung U10'!E12)</f>
        <v/>
      </c>
      <c r="F12" s="181"/>
      <c r="G12" s="182"/>
      <c r="H12" s="183"/>
      <c r="I12" s="175"/>
    </row>
    <row r="13" spans="1:254" ht="24.75" customHeight="1" x14ac:dyDescent="0.2">
      <c r="A13" s="176">
        <v>7</v>
      </c>
      <c r="B13" s="177" t="str">
        <f>IF('Teammeldung U10'!B13="","",'Teammeldung U10'!B13)</f>
        <v/>
      </c>
      <c r="C13" s="178" t="str">
        <f>IF('Teammeldung U10'!C13="","",'Teammeldung U10'!C13)</f>
        <v/>
      </c>
      <c r="D13" s="179" t="str">
        <f>IF('Teammeldung U10'!D13&gt;0,'Teammeldung U10'!D13-2000,"")</f>
        <v/>
      </c>
      <c r="E13" s="180" t="str">
        <f>IF('Teammeldung U10'!E13="","",'Teammeldung U10'!E13)</f>
        <v/>
      </c>
      <c r="F13" s="181"/>
      <c r="G13" s="182"/>
      <c r="H13" s="183"/>
      <c r="I13" s="175"/>
    </row>
    <row r="14" spans="1:254" ht="24.75" customHeight="1" x14ac:dyDescent="0.2">
      <c r="A14" s="176">
        <v>8</v>
      </c>
      <c r="B14" s="177" t="str">
        <f>IF('Teammeldung U10'!B14="","",'Teammeldung U10'!B14)</f>
        <v/>
      </c>
      <c r="C14" s="178" t="str">
        <f>IF('Teammeldung U10'!C14="","",'Teammeldung U10'!C14)</f>
        <v/>
      </c>
      <c r="D14" s="179" t="str">
        <f>IF('Teammeldung U10'!D14&gt;0,'Teammeldung U10'!D14-2000,"")</f>
        <v/>
      </c>
      <c r="E14" s="180" t="str">
        <f>IF('Teammeldung U10'!E14="","",'Teammeldung U10'!E14)</f>
        <v/>
      </c>
      <c r="F14" s="181"/>
      <c r="G14" s="182"/>
      <c r="H14" s="183"/>
      <c r="I14" s="175"/>
    </row>
    <row r="15" spans="1:254" ht="24.75" customHeight="1" x14ac:dyDescent="0.2">
      <c r="A15" s="176">
        <v>9</v>
      </c>
      <c r="B15" s="177" t="str">
        <f>IF('Teammeldung U10'!B15="","",'Teammeldung U10'!B15)</f>
        <v/>
      </c>
      <c r="C15" s="178" t="str">
        <f>IF('Teammeldung U10'!C15="","",'Teammeldung U10'!C15)</f>
        <v/>
      </c>
      <c r="D15" s="179" t="str">
        <f>IF('Teammeldung U10'!D15&gt;0,'Teammeldung U10'!D15-2000,"")</f>
        <v/>
      </c>
      <c r="E15" s="180" t="str">
        <f>IF('Teammeldung U10'!E15="","",'Teammeldung U10'!E15)</f>
        <v/>
      </c>
      <c r="F15" s="181"/>
      <c r="G15" s="182"/>
      <c r="H15" s="183"/>
      <c r="I15" s="175"/>
    </row>
    <row r="16" spans="1:254" ht="24.75" customHeight="1" x14ac:dyDescent="0.2">
      <c r="A16" s="176">
        <v>10</v>
      </c>
      <c r="B16" s="177" t="str">
        <f>IF('Teammeldung U10'!B16="","",'Teammeldung U10'!B16)</f>
        <v/>
      </c>
      <c r="C16" s="178" t="str">
        <f>IF('Teammeldung U10'!C16="","",'Teammeldung U10'!C16)</f>
        <v/>
      </c>
      <c r="D16" s="179" t="str">
        <f>IF('Teammeldung U10'!D16&gt;0,'Teammeldung U10'!D16-2000,"")</f>
        <v/>
      </c>
      <c r="E16" s="180" t="str">
        <f>IF('Teammeldung U10'!E16="","",'Teammeldung U10'!E16)</f>
        <v/>
      </c>
      <c r="F16" s="181"/>
      <c r="G16" s="182"/>
      <c r="H16" s="183"/>
      <c r="I16" s="175"/>
    </row>
    <row r="17" spans="1:9" ht="24.75" customHeight="1" thickBot="1" x14ac:dyDescent="0.25">
      <c r="A17" s="184">
        <v>11</v>
      </c>
      <c r="B17" s="185" t="str">
        <f>IF('Teammeldung U10'!B17="","",'Teammeldung U10'!B17)</f>
        <v/>
      </c>
      <c r="C17" s="186" t="str">
        <f>IF('Teammeldung U10'!C17="","",'Teammeldung U10'!C17)</f>
        <v/>
      </c>
      <c r="D17" s="187" t="str">
        <f>IF('Teammeldung U10'!D17&gt;0,'Teammeldung U10'!D17-2000,"")</f>
        <v/>
      </c>
      <c r="E17" s="188" t="str">
        <f>IF('Teammeldung U10'!E17="","",'Teammeldung U10'!E17)</f>
        <v/>
      </c>
      <c r="F17" s="189"/>
      <c r="G17" s="190"/>
      <c r="H17" s="191"/>
      <c r="I17" s="192"/>
    </row>
    <row r="18" spans="1:9" ht="33" customHeight="1" thickBot="1" x14ac:dyDescent="0.25">
      <c r="H18" s="193" t="s">
        <v>21</v>
      </c>
      <c r="I18" s="194"/>
    </row>
    <row r="19" spans="1:9" ht="24.75" customHeight="1" x14ac:dyDescent="0.2"/>
    <row r="20" spans="1:9" ht="24.75" customHeight="1" x14ac:dyDescent="0.2"/>
    <row r="21" spans="1:9" ht="24.75" customHeight="1" x14ac:dyDescent="0.2"/>
    <row r="22" spans="1:9" ht="24.75" customHeight="1" x14ac:dyDescent="0.2"/>
    <row r="23" spans="1:9" ht="17" customHeight="1" x14ac:dyDescent="0.2"/>
    <row r="24" spans="1:9" ht="17" customHeight="1" x14ac:dyDescent="0.2"/>
    <row r="25" spans="1:9" ht="17" customHeight="1" x14ac:dyDescent="0.2"/>
  </sheetData>
  <sheetProtection algorithmName="SHA-512" hashValue="HDT7sMWasbbN20ZdM6YgqF3pH1h2VBEMLtd5f2iyWmNK884XyzS14Dh42cGEJvPoQAqzAjWXMEl622quLRDDoQ==" saltValue="tibNbJOpya6CP6HtCDj2GA==" spinCount="100000" sheet="1" objects="1" scenarios="1"/>
  <printOptions horizontalCentered="1" verticalCentered="1"/>
  <pageMargins left="0.35433070866141703" right="0.35433070866141703" top="0.39370078740157499" bottom="0.39370078740157499" header="0.511811023622047" footer="0.31496062992126"/>
  <pageSetup paperSize="9" scale="99" orientation="landscape" r:id="rId1"/>
  <headerFooter>
    <oddFooter>&amp;C&amp;"Helvetica,Standard"&amp;K000000KiLA Cup am 01.03.2026 in Bühlertal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C664E-2239-D845-905C-E8F6878A8F06}">
  <dimension ref="A1:IT27"/>
  <sheetViews>
    <sheetView showGridLines="0" zoomScaleNormal="100" workbookViewId="0">
      <selection activeCell="T11" sqref="T11"/>
    </sheetView>
  </sheetViews>
  <sheetFormatPr baseColWidth="10" defaultColWidth="8.125" defaultRowHeight="20" customHeight="1" x14ac:dyDescent="0.2"/>
  <cols>
    <col min="1" max="1" width="4.625" style="137" customWidth="1"/>
    <col min="2" max="2" width="15.25" style="137" customWidth="1"/>
    <col min="3" max="3" width="14.875" style="137" customWidth="1"/>
    <col min="4" max="4" width="4.5" style="137" customWidth="1"/>
    <col min="5" max="5" width="3.875" style="137" customWidth="1"/>
    <col min="6" max="16" width="3.375" style="137" customWidth="1"/>
    <col min="17" max="17" width="7.5" style="137" customWidth="1"/>
    <col min="18" max="18" width="9.75" style="137" customWidth="1"/>
    <col min="19" max="254" width="8.125" style="137" customWidth="1"/>
    <col min="255" max="16384" width="8.125" style="151"/>
  </cols>
  <sheetData>
    <row r="1" spans="1:18" ht="30" customHeight="1" x14ac:dyDescent="0.3">
      <c r="A1" s="136" t="s">
        <v>14</v>
      </c>
      <c r="E1" s="195"/>
      <c r="F1" s="139"/>
      <c r="J1" s="195"/>
      <c r="R1" s="138" t="s">
        <v>52</v>
      </c>
    </row>
    <row r="2" spans="1:18" ht="23" customHeight="1" x14ac:dyDescent="0.2">
      <c r="B2" s="153" t="s">
        <v>58</v>
      </c>
    </row>
    <row r="3" spans="1:18" ht="23.5" customHeight="1" x14ac:dyDescent="0.2">
      <c r="B3" s="153" t="s">
        <v>48</v>
      </c>
      <c r="C3" s="153" t="s">
        <v>49</v>
      </c>
    </row>
    <row r="4" spans="1:18" ht="39" customHeight="1" thickBot="1" x14ac:dyDescent="0.35">
      <c r="A4" s="156" t="s">
        <v>1</v>
      </c>
      <c r="B4" s="136">
        <f>'Teammeldung U10'!B4</f>
        <v>0</v>
      </c>
    </row>
    <row r="5" spans="1:18" ht="26" customHeight="1" x14ac:dyDescent="0.3">
      <c r="A5" s="156"/>
      <c r="B5" s="136"/>
      <c r="R5" s="340" t="s">
        <v>43</v>
      </c>
    </row>
    <row r="6" spans="1:18" ht="20" customHeight="1" thickBot="1" x14ac:dyDescent="0.25">
      <c r="R6" s="341" t="s">
        <v>17</v>
      </c>
    </row>
    <row r="7" spans="1:18" ht="24" customHeight="1" thickBot="1" x14ac:dyDescent="0.25">
      <c r="A7" s="196" t="s">
        <v>18</v>
      </c>
      <c r="B7" s="197" t="s">
        <v>2</v>
      </c>
      <c r="C7" s="197" t="s">
        <v>3</v>
      </c>
      <c r="D7" s="197" t="s">
        <v>9</v>
      </c>
      <c r="E7" s="197" t="s">
        <v>10</v>
      </c>
      <c r="F7" s="198">
        <v>50</v>
      </c>
      <c r="G7" s="199">
        <v>60</v>
      </c>
      <c r="H7" s="199">
        <v>70</v>
      </c>
      <c r="I7" s="199">
        <v>75</v>
      </c>
      <c r="J7" s="199">
        <v>80</v>
      </c>
      <c r="K7" s="199">
        <v>85</v>
      </c>
      <c r="L7" s="199">
        <v>90</v>
      </c>
      <c r="M7" s="199">
        <v>95</v>
      </c>
      <c r="N7" s="199">
        <v>100</v>
      </c>
      <c r="O7" s="199">
        <v>105</v>
      </c>
      <c r="P7" s="199">
        <v>110</v>
      </c>
      <c r="Q7" s="200" t="s">
        <v>50</v>
      </c>
      <c r="R7" s="342" t="s">
        <v>20</v>
      </c>
    </row>
    <row r="8" spans="1:18" ht="25" customHeight="1" x14ac:dyDescent="0.2">
      <c r="A8" s="201">
        <v>1</v>
      </c>
      <c r="B8" s="202" t="str">
        <f>IF('Teammeldung U10'!B7="","",'Teammeldung U10'!B7)</f>
        <v/>
      </c>
      <c r="C8" s="203" t="str">
        <f>IF('Teammeldung U10'!C7="","",'Teammeldung U10'!C7)</f>
        <v/>
      </c>
      <c r="D8" s="170" t="str">
        <f>IF('Teammeldung U10'!D7&gt;0,'Teammeldung U10'!D7-2000,"")</f>
        <v/>
      </c>
      <c r="E8" s="204" t="str">
        <f>IF('Teammeldung U10'!E7="","",'Teammeldung U10'!E7)</f>
        <v/>
      </c>
      <c r="F8" s="205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6"/>
      <c r="R8" s="207"/>
    </row>
    <row r="9" spans="1:18" ht="25" customHeight="1" x14ac:dyDescent="0.2">
      <c r="A9" s="208">
        <v>2</v>
      </c>
      <c r="B9" s="209" t="str">
        <f>IF('Teammeldung U10'!B8="","",'Teammeldung U10'!B8)</f>
        <v/>
      </c>
      <c r="C9" s="210" t="str">
        <f>IF('Teammeldung U10'!C8="","",'Teammeldung U10'!C8)</f>
        <v/>
      </c>
      <c r="D9" s="179" t="str">
        <f>IF('Teammeldung U10'!D8&gt;0,'Teammeldung U10'!D8-2000,"")</f>
        <v/>
      </c>
      <c r="E9" s="211" t="str">
        <f>IF('Teammeldung U10'!E8="","",'Teammeldung U10'!E8)</f>
        <v/>
      </c>
      <c r="F9" s="212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3"/>
      <c r="R9" s="214"/>
    </row>
    <row r="10" spans="1:18" ht="25" customHeight="1" x14ac:dyDescent="0.2">
      <c r="A10" s="208">
        <v>3</v>
      </c>
      <c r="B10" s="209" t="str">
        <f>IF('Teammeldung U10'!B9="","",'Teammeldung U10'!B9)</f>
        <v/>
      </c>
      <c r="C10" s="210" t="str">
        <f>IF('Teammeldung U10'!C9="","",'Teammeldung U10'!C9)</f>
        <v/>
      </c>
      <c r="D10" s="179" t="str">
        <f>IF('Teammeldung U10'!D9&gt;0,'Teammeldung U10'!D9-2000,"")</f>
        <v/>
      </c>
      <c r="E10" s="211" t="str">
        <f>IF('Teammeldung U10'!E9="","",'Teammeldung U10'!E9)</f>
        <v/>
      </c>
      <c r="F10" s="212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3"/>
      <c r="R10" s="214"/>
    </row>
    <row r="11" spans="1:18" ht="25" customHeight="1" x14ac:dyDescent="0.2">
      <c r="A11" s="208">
        <v>4</v>
      </c>
      <c r="B11" s="209" t="str">
        <f>IF('Teammeldung U10'!B10="","",'Teammeldung U10'!B10)</f>
        <v/>
      </c>
      <c r="C11" s="210" t="str">
        <f>IF('Teammeldung U10'!C10="","",'Teammeldung U10'!C10)</f>
        <v/>
      </c>
      <c r="D11" s="179" t="str">
        <f>IF('Teammeldung U10'!D10&gt;0,'Teammeldung U10'!D10-2000,"")</f>
        <v/>
      </c>
      <c r="E11" s="211" t="str">
        <f>IF('Teammeldung U10'!E10="","",'Teammeldung U10'!E10)</f>
        <v/>
      </c>
      <c r="F11" s="212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3"/>
      <c r="R11" s="214"/>
    </row>
    <row r="12" spans="1:18" ht="25" customHeight="1" x14ac:dyDescent="0.2">
      <c r="A12" s="208">
        <v>5</v>
      </c>
      <c r="B12" s="209" t="str">
        <f>IF('Teammeldung U10'!B11="","",'Teammeldung U10'!B11)</f>
        <v/>
      </c>
      <c r="C12" s="210" t="str">
        <f>IF('Teammeldung U10'!C11="","",'Teammeldung U10'!C11)</f>
        <v/>
      </c>
      <c r="D12" s="179" t="str">
        <f>IF('Teammeldung U10'!D11&gt;0,'Teammeldung U10'!D11-2000,"")</f>
        <v/>
      </c>
      <c r="E12" s="211" t="str">
        <f>IF('Teammeldung U10'!E11="","",'Teammeldung U10'!E11)</f>
        <v/>
      </c>
      <c r="F12" s="212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3"/>
      <c r="R12" s="214"/>
    </row>
    <row r="13" spans="1:18" ht="25" customHeight="1" x14ac:dyDescent="0.2">
      <c r="A13" s="208">
        <v>6</v>
      </c>
      <c r="B13" s="209" t="str">
        <f>IF('Teammeldung U10'!B12="","",'Teammeldung U10'!B12)</f>
        <v/>
      </c>
      <c r="C13" s="210" t="str">
        <f>IF('Teammeldung U10'!C12="","",'Teammeldung U10'!C12)</f>
        <v/>
      </c>
      <c r="D13" s="179" t="str">
        <f>IF('Teammeldung U10'!D12&gt;0,'Teammeldung U10'!D12-2000,"")</f>
        <v/>
      </c>
      <c r="E13" s="211" t="str">
        <f>IF('Teammeldung U10'!E12="","",'Teammeldung U10'!E12)</f>
        <v/>
      </c>
      <c r="F13" s="212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3"/>
      <c r="R13" s="214"/>
    </row>
    <row r="14" spans="1:18" ht="25" customHeight="1" x14ac:dyDescent="0.2">
      <c r="A14" s="208">
        <v>7</v>
      </c>
      <c r="B14" s="209" t="str">
        <f>IF('Teammeldung U10'!B13="","",'Teammeldung U10'!B13)</f>
        <v/>
      </c>
      <c r="C14" s="210" t="str">
        <f>IF('Teammeldung U10'!C13="","",'Teammeldung U10'!C13)</f>
        <v/>
      </c>
      <c r="D14" s="179" t="str">
        <f>IF('Teammeldung U10'!D13&gt;0,'Teammeldung U10'!D13-2000,"")</f>
        <v/>
      </c>
      <c r="E14" s="211" t="str">
        <f>IF('Teammeldung U10'!E13="","",'Teammeldung U10'!E13)</f>
        <v/>
      </c>
      <c r="F14" s="212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3"/>
      <c r="R14" s="214"/>
    </row>
    <row r="15" spans="1:18" ht="25" customHeight="1" x14ac:dyDescent="0.2">
      <c r="A15" s="208">
        <v>8</v>
      </c>
      <c r="B15" s="209" t="str">
        <f>IF('Teammeldung U10'!B14="","",'Teammeldung U10'!B14)</f>
        <v/>
      </c>
      <c r="C15" s="210" t="str">
        <f>IF('Teammeldung U10'!C14="","",'Teammeldung U10'!C14)</f>
        <v/>
      </c>
      <c r="D15" s="179" t="str">
        <f>IF('Teammeldung U10'!D14&gt;0,'Teammeldung U10'!D14-2000,"")</f>
        <v/>
      </c>
      <c r="E15" s="211" t="str">
        <f>IF('Teammeldung U10'!E14="","",'Teammeldung U10'!E14)</f>
        <v/>
      </c>
      <c r="F15" s="212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3"/>
      <c r="R15" s="214"/>
    </row>
    <row r="16" spans="1:18" ht="25" customHeight="1" x14ac:dyDescent="0.2">
      <c r="A16" s="208">
        <v>9</v>
      </c>
      <c r="B16" s="209" t="str">
        <f>IF('Teammeldung U10'!B15="","",'Teammeldung U10'!B15)</f>
        <v/>
      </c>
      <c r="C16" s="210" t="str">
        <f>IF('Teammeldung U10'!C15="","",'Teammeldung U10'!C15)</f>
        <v/>
      </c>
      <c r="D16" s="179" t="str">
        <f>IF('Teammeldung U10'!D15&gt;0,'Teammeldung U10'!D15-2000,"")</f>
        <v/>
      </c>
      <c r="E16" s="211" t="str">
        <f>IF('Teammeldung U10'!E15="","",'Teammeldung U10'!E15)</f>
        <v/>
      </c>
      <c r="F16" s="212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3"/>
      <c r="R16" s="214"/>
    </row>
    <row r="17" spans="1:18" ht="25" customHeight="1" x14ac:dyDescent="0.2">
      <c r="A17" s="208">
        <v>10</v>
      </c>
      <c r="B17" s="209" t="str">
        <f>IF('Teammeldung U10'!B16="","",'Teammeldung U10'!B16)</f>
        <v/>
      </c>
      <c r="C17" s="210" t="str">
        <f>IF('Teammeldung U10'!C16="","",'Teammeldung U10'!C16)</f>
        <v/>
      </c>
      <c r="D17" s="179" t="str">
        <f>IF('Teammeldung U10'!D16&gt;0,'Teammeldung U10'!D16-2000,"")</f>
        <v/>
      </c>
      <c r="E17" s="211" t="str">
        <f>IF('Teammeldung U10'!E16="","",'Teammeldung U10'!E16)</f>
        <v/>
      </c>
      <c r="F17" s="212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5"/>
      <c r="R17" s="214"/>
    </row>
    <row r="18" spans="1:18" ht="25" customHeight="1" thickBot="1" x14ac:dyDescent="0.25">
      <c r="A18" s="216">
        <v>11</v>
      </c>
      <c r="B18" s="217" t="str">
        <f>IF('Teammeldung U10'!B17="","",'Teammeldung U10'!B17)</f>
        <v/>
      </c>
      <c r="C18" s="218" t="str">
        <f>IF('Teammeldung U10'!C17="","",'Teammeldung U10'!C17)</f>
        <v/>
      </c>
      <c r="D18" s="187" t="str">
        <f>IF('Teammeldung U10'!D17&gt;0,'Teammeldung U10'!D17-2000,"")</f>
        <v/>
      </c>
      <c r="E18" s="219" t="str">
        <f>IF('Teammeldung U10'!E17="","",'Teammeldung U10'!E17)</f>
        <v/>
      </c>
      <c r="F18" s="220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21"/>
      <c r="R18" s="222"/>
    </row>
    <row r="19" spans="1:18" ht="36" customHeight="1" thickBot="1" x14ac:dyDescent="0.25">
      <c r="I19" s="223" t="s">
        <v>21</v>
      </c>
      <c r="L19" s="223"/>
      <c r="Q19" s="193"/>
      <c r="R19" s="224"/>
    </row>
    <row r="20" spans="1:18" ht="23" customHeight="1" x14ac:dyDescent="0.2"/>
    <row r="21" spans="1:18" ht="23.5" customHeight="1" x14ac:dyDescent="0.2"/>
    <row r="22" spans="1:18" ht="23.5" customHeight="1" x14ac:dyDescent="0.2"/>
    <row r="23" spans="1:18" ht="23" customHeight="1" x14ac:dyDescent="0.2"/>
    <row r="24" spans="1:18" ht="23" customHeight="1" x14ac:dyDescent="0.2"/>
    <row r="25" spans="1:18" ht="23" customHeight="1" x14ac:dyDescent="0.2"/>
    <row r="26" spans="1:18" ht="23" customHeight="1" x14ac:dyDescent="0.2"/>
    <row r="27" spans="1:18" ht="23" customHeight="1" x14ac:dyDescent="0.2"/>
  </sheetData>
  <sheetProtection algorithmName="SHA-512" hashValue="7SO1ZffxnSu8j2Wj/IMx/p+7w29jyk84jzMqI3QRm3JxDlAxi3pCD+1dmYW1qVmT1ZkcFCZqk14u3cG/SuWOjQ==" saltValue="sgS55MMQUJH1d2pLaw3b4A==" spinCount="100000" sheet="1" objects="1" scenarios="1"/>
  <mergeCells count="1">
    <mergeCell ref="R5:R7"/>
  </mergeCells>
  <printOptions horizontalCentered="1" verticalCentered="1"/>
  <pageMargins left="0.35433070866141703" right="0.35433070866141703" top="0.39370078740157499" bottom="0.39370078740157499" header="0.511811023622047" footer="0.31496062992126"/>
  <pageSetup paperSize="9" scale="99" orientation="landscape" r:id="rId1"/>
  <headerFooter>
    <oddFooter>&amp;C&amp;"Helvetica,Standard"&amp;K000000KiLA Cup am 01.03.2026 in Bühlertal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18</vt:i4>
      </vt:variant>
    </vt:vector>
  </HeadingPairs>
  <TitlesOfParts>
    <vt:vector size="36" baseType="lpstr">
      <vt:lpstr>Teammeldung U8</vt:lpstr>
      <vt:lpstr>WKB Mehrfachsprung U8</vt:lpstr>
      <vt:lpstr>WKB Hoch-Weit U8</vt:lpstr>
      <vt:lpstr>WKB 20m Sprint U8</vt:lpstr>
      <vt:lpstr>WKB Stoßen U8</vt:lpstr>
      <vt:lpstr>WKB Hindernis-Staffel U8</vt:lpstr>
      <vt:lpstr>Teammeldung U10</vt:lpstr>
      <vt:lpstr>WKB Fünfersprunglauf U10</vt:lpstr>
      <vt:lpstr>WKB Hoch-Weit U10</vt:lpstr>
      <vt:lpstr>WKB 20m Sprint U10</vt:lpstr>
      <vt:lpstr>WKB Stoßen U10</vt:lpstr>
      <vt:lpstr>WKB Hindernis-Staffel U10</vt:lpstr>
      <vt:lpstr>Teammeldung U12</vt:lpstr>
      <vt:lpstr>WKB Fünfersprunglauf U12</vt:lpstr>
      <vt:lpstr>WKB Hoch-Weit U12</vt:lpstr>
      <vt:lpstr>WKB 20m Sprint U12</vt:lpstr>
      <vt:lpstr>WKB Stoßen U12</vt:lpstr>
      <vt:lpstr>WKB Hindernis-Staffel U12</vt:lpstr>
      <vt:lpstr>'Teammeldung U10'!Druckbereich</vt:lpstr>
      <vt:lpstr>'Teammeldung U12'!Druckbereich</vt:lpstr>
      <vt:lpstr>'Teammeldung U8'!Druckbereich</vt:lpstr>
      <vt:lpstr>'WKB 20m Sprint U10'!Druckbereich</vt:lpstr>
      <vt:lpstr>'WKB 20m Sprint U12'!Druckbereich</vt:lpstr>
      <vt:lpstr>'WKB 20m Sprint U8'!Druckbereich</vt:lpstr>
      <vt:lpstr>'WKB Fünfersprunglauf U10'!Druckbereich</vt:lpstr>
      <vt:lpstr>'WKB Fünfersprunglauf U12'!Druckbereich</vt:lpstr>
      <vt:lpstr>'WKB Hindernis-Staffel U10'!Druckbereich</vt:lpstr>
      <vt:lpstr>'WKB Hindernis-Staffel U12'!Druckbereich</vt:lpstr>
      <vt:lpstr>'WKB Hindernis-Staffel U8'!Druckbereich</vt:lpstr>
      <vt:lpstr>'WKB Hoch-Weit U10'!Druckbereich</vt:lpstr>
      <vt:lpstr>'WKB Hoch-Weit U12'!Druckbereich</vt:lpstr>
      <vt:lpstr>'WKB Hoch-Weit U8'!Druckbereich</vt:lpstr>
      <vt:lpstr>'WKB Mehrfachsprung U8'!Druckbereich</vt:lpstr>
      <vt:lpstr>'WKB Stoßen U10'!Druckbereich</vt:lpstr>
      <vt:lpstr>'WKB Stoßen U12'!Druckbereich</vt:lpstr>
      <vt:lpstr>'WKB Stoßen U8'!Druckbereich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Händel</dc:creator>
  <cp:lastModifiedBy>Helmut Schleh</cp:lastModifiedBy>
  <cp:lastPrinted>2025-01-10T11:40:48Z</cp:lastPrinted>
  <dcterms:created xsi:type="dcterms:W3CDTF">2017-01-08T14:48:43Z</dcterms:created>
  <dcterms:modified xsi:type="dcterms:W3CDTF">2026-02-14T08:47:10Z</dcterms:modified>
</cp:coreProperties>
</file>